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W:\SFO\CAC\IN 125\Anexos IN 125 - com itens promoção + corrigidos\"/>
    </mc:Choice>
  </mc:AlternateContent>
  <bookViews>
    <workbookView xWindow="0" yWindow="0" windowWidth="24000" windowHeight="9735" tabRatio="460"/>
  </bookViews>
  <sheets>
    <sheet name="Acompanhamento orç. detalhado" sheetId="4" r:id="rId1"/>
  </sheets>
  <externalReferences>
    <externalReference r:id="rId2"/>
    <externalReference r:id="rId3"/>
    <externalReference r:id="rId4"/>
  </externalReferences>
  <definedNames>
    <definedName name="aa">[1]deliberações1!$A$2:$P$1574</definedName>
    <definedName name="_xlnm.Print_Area" localSheetId="0">'Acompanhamento orç. detalhado'!$A$1:$N$225</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N94" i="4" l="1"/>
  <c r="N100" i="4" l="1"/>
  <c r="N99" i="4" s="1"/>
  <c r="G99" i="4"/>
  <c r="E99" i="4"/>
  <c r="N208" i="4"/>
  <c r="N207" i="4"/>
  <c r="N203" i="4"/>
  <c r="N200" i="4"/>
  <c r="N198" i="4"/>
  <c r="N196" i="4"/>
  <c r="N194" i="4"/>
  <c r="N192" i="4"/>
  <c r="N190" i="4"/>
  <c r="N188" i="4"/>
  <c r="N186" i="4"/>
  <c r="N184" i="4"/>
  <c r="N182" i="4"/>
  <c r="N180" i="4"/>
  <c r="N177" i="4"/>
  <c r="N175" i="4"/>
  <c r="N173" i="4"/>
  <c r="N171" i="4"/>
  <c r="N169" i="4"/>
  <c r="N167" i="4"/>
  <c r="N165" i="4"/>
  <c r="N163" i="4"/>
  <c r="N161" i="4"/>
  <c r="N159" i="4"/>
  <c r="N157" i="4"/>
  <c r="N155" i="4"/>
  <c r="N153" i="4"/>
  <c r="N151" i="4"/>
  <c r="N148" i="4"/>
  <c r="N147" i="4" s="1"/>
  <c r="N146" i="4"/>
  <c r="N145" i="4" s="1"/>
  <c r="N144" i="4"/>
  <c r="N142" i="4"/>
  <c r="N140" i="4"/>
  <c r="N139" i="4" s="1"/>
  <c r="N138" i="4"/>
  <c r="N136" i="4"/>
  <c r="N134" i="4"/>
  <c r="N132" i="4"/>
  <c r="N131" i="4" s="1"/>
  <c r="N130" i="4"/>
  <c r="N129" i="4" s="1"/>
  <c r="N128" i="4"/>
  <c r="N127" i="4" s="1"/>
  <c r="N126" i="4"/>
  <c r="N124" i="4"/>
  <c r="N123" i="4" s="1"/>
  <c r="N122" i="4"/>
  <c r="N120" i="4"/>
  <c r="N119" i="4" s="1"/>
  <c r="N118" i="4"/>
  <c r="N115" i="4"/>
  <c r="N114" i="4" s="1"/>
  <c r="N113" i="4"/>
  <c r="N112" i="4" s="1"/>
  <c r="N111" i="4"/>
  <c r="N109" i="4"/>
  <c r="N107" i="4"/>
  <c r="N106" i="4" s="1"/>
  <c r="N104" i="4"/>
  <c r="N105" i="4"/>
  <c r="N103" i="4"/>
  <c r="N98" i="4"/>
  <c r="N97" i="4" s="1"/>
  <c r="N96" i="4"/>
  <c r="N95" i="4" s="1"/>
  <c r="G206" i="4"/>
  <c r="G202" i="4"/>
  <c r="G201" i="4"/>
  <c r="G199" i="4"/>
  <c r="G197" i="4"/>
  <c r="G195" i="4"/>
  <c r="G193" i="4"/>
  <c r="G191" i="4"/>
  <c r="G189" i="4"/>
  <c r="G187" i="4"/>
  <c r="G185" i="4"/>
  <c r="G183" i="4"/>
  <c r="G181" i="4"/>
  <c r="G179" i="4"/>
  <c r="G176" i="4"/>
  <c r="G174" i="4"/>
  <c r="G172" i="4"/>
  <c r="G170" i="4"/>
  <c r="G168" i="4"/>
  <c r="G166" i="4"/>
  <c r="G164" i="4"/>
  <c r="G162" i="4"/>
  <c r="G160" i="4"/>
  <c r="G158" i="4"/>
  <c r="G156" i="4"/>
  <c r="G154" i="4"/>
  <c r="G152" i="4"/>
  <c r="G150" i="4"/>
  <c r="G147" i="4"/>
  <c r="G145" i="4"/>
  <c r="G143" i="4"/>
  <c r="G141" i="4"/>
  <c r="G139" i="4"/>
  <c r="G137" i="4"/>
  <c r="G135" i="4"/>
  <c r="G133" i="4"/>
  <c r="G131" i="4"/>
  <c r="G129" i="4"/>
  <c r="G127" i="4"/>
  <c r="G125" i="4"/>
  <c r="G123" i="4"/>
  <c r="G121" i="4"/>
  <c r="G119" i="4"/>
  <c r="G117" i="4"/>
  <c r="G114" i="4"/>
  <c r="G112" i="4"/>
  <c r="G110" i="4"/>
  <c r="G108" i="4"/>
  <c r="G106" i="4"/>
  <c r="G102" i="4"/>
  <c r="N108" i="4"/>
  <c r="N110" i="4"/>
  <c r="N117" i="4"/>
  <c r="N121" i="4"/>
  <c r="N125" i="4"/>
  <c r="N133" i="4"/>
  <c r="N135" i="4"/>
  <c r="N137" i="4"/>
  <c r="N141" i="4"/>
  <c r="N143" i="4"/>
  <c r="G97" i="4"/>
  <c r="G94" i="4" s="1"/>
  <c r="G95" i="4"/>
  <c r="N102" i="4" l="1"/>
  <c r="N101" i="4" s="1"/>
  <c r="G178" i="4"/>
  <c r="G149" i="4"/>
  <c r="G101" i="4"/>
  <c r="L54" i="4"/>
  <c r="L56" i="4" s="1"/>
  <c r="I54" i="4"/>
  <c r="I56" i="4" s="1"/>
  <c r="G54" i="4"/>
  <c r="G56" i="4" s="1"/>
  <c r="D54" i="4"/>
  <c r="D56" i="4" s="1"/>
  <c r="G116" i="4" l="1"/>
  <c r="G204" i="4" s="1"/>
  <c r="G209" i="4" s="1"/>
  <c r="N168" i="4"/>
  <c r="E206" i="4" l="1"/>
  <c r="E202" i="4"/>
  <c r="E199" i="4"/>
  <c r="E197" i="4"/>
  <c r="E195" i="4"/>
  <c r="E193" i="4"/>
  <c r="E191" i="4"/>
  <c r="E189" i="4"/>
  <c r="E187" i="4"/>
  <c r="E185" i="4"/>
  <c r="E183" i="4"/>
  <c r="E181" i="4"/>
  <c r="E179" i="4"/>
  <c r="E176" i="4"/>
  <c r="E174" i="4"/>
  <c r="E172" i="4"/>
  <c r="E170" i="4"/>
  <c r="E166" i="4"/>
  <c r="E164" i="4"/>
  <c r="E162" i="4"/>
  <c r="E160" i="4"/>
  <c r="E158" i="4"/>
  <c r="E156" i="4"/>
  <c r="E154" i="4"/>
  <c r="E152" i="4"/>
  <c r="E150" i="4"/>
  <c r="E147" i="4"/>
  <c r="E145" i="4"/>
  <c r="E143" i="4"/>
  <c r="E141" i="4"/>
  <c r="E139" i="4"/>
  <c r="E137" i="4"/>
  <c r="E135" i="4"/>
  <c r="E133" i="4"/>
  <c r="E131" i="4"/>
  <c r="E129" i="4"/>
  <c r="E127" i="4"/>
  <c r="E125" i="4"/>
  <c r="E123" i="4"/>
  <c r="E121" i="4"/>
  <c r="E119" i="4"/>
  <c r="E117" i="4"/>
  <c r="E114" i="4"/>
  <c r="E112" i="4"/>
  <c r="E110" i="4"/>
  <c r="E108" i="4"/>
  <c r="E106" i="4"/>
  <c r="E102" i="4"/>
  <c r="E97" i="4"/>
  <c r="E95" i="4"/>
  <c r="E94" i="4" l="1"/>
  <c r="E201" i="4"/>
  <c r="E178" i="4"/>
  <c r="E149" i="4"/>
  <c r="E116" i="4"/>
  <c r="E101" i="4"/>
  <c r="E204" i="4" l="1"/>
  <c r="E209" i="4" s="1"/>
  <c r="N150" i="4" l="1"/>
  <c r="N152" i="4"/>
  <c r="N154" i="4"/>
  <c r="N156" i="4"/>
  <c r="N158" i="4"/>
  <c r="N160" i="4"/>
  <c r="N162" i="4"/>
  <c r="N164" i="4"/>
  <c r="N166" i="4"/>
  <c r="N170" i="4"/>
  <c r="N172" i="4"/>
  <c r="N174" i="4"/>
  <c r="N176" i="4"/>
  <c r="N179" i="4"/>
  <c r="N181" i="4"/>
  <c r="N183" i="4"/>
  <c r="N185" i="4"/>
  <c r="N187" i="4"/>
  <c r="N189" i="4"/>
  <c r="N191" i="4"/>
  <c r="N193" i="4"/>
  <c r="N195" i="4"/>
  <c r="N197" i="4"/>
  <c r="N199" i="4"/>
  <c r="N202" i="4"/>
  <c r="N206" i="4"/>
  <c r="N201" i="4" l="1"/>
  <c r="N178" i="4"/>
  <c r="N149" i="4"/>
  <c r="N116" i="4"/>
  <c r="N204" i="4" l="1"/>
  <c r="N209" i="4" s="1"/>
</calcChain>
</file>

<file path=xl/sharedStrings.xml><?xml version="1.0" encoding="utf-8"?>
<sst xmlns="http://schemas.openxmlformats.org/spreadsheetml/2006/main" count="325" uniqueCount="272">
  <si>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</si>
  <si>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</si>
  <si>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</si>
  <si>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</si>
  <si>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</si>
  <si>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</si>
  <si>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</si>
  <si>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Total de Produção</t>
  </si>
  <si>
    <t>Fonte de Recursos</t>
  </si>
  <si>
    <t>Valores Aprovados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</si>
  <si>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</si>
  <si>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</si>
  <si>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</si>
  <si>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</si>
  <si>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</si>
  <si>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</si>
  <si>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</si>
  <si>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</si>
  <si>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</si>
  <si>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</si>
  <si>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</si>
  <si>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</si>
  <si>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</si>
  <si>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</si>
  <si>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</si>
  <si>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</si>
  <si>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</si>
  <si>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</si>
  <si>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</si>
  <si>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</si>
  <si>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</si>
  <si>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</si>
  <si>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</si>
  <si>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</si>
  <si>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</si>
  <si>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</si>
  <si>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</si>
  <si>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</si>
  <si>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</si>
  <si>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</si>
  <si>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</si>
  <si>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Razão Social:</t>
  </si>
  <si>
    <t>N° do Registro na ANCINE:</t>
  </si>
  <si>
    <t xml:space="preserve">Sinopse (caso tenha sido alterada): </t>
  </si>
  <si>
    <t>Itens</t>
  </si>
  <si>
    <t>Descrição dos Itens</t>
  </si>
  <si>
    <t>Desenvolvimento de Projeto</t>
  </si>
  <si>
    <t>1.1</t>
  </si>
  <si>
    <t>Roteiro</t>
  </si>
  <si>
    <t>1.1.1</t>
  </si>
  <si>
    <t>1.2</t>
  </si>
  <si>
    <t>Pesquisa</t>
  </si>
  <si>
    <t>1.2.1</t>
  </si>
  <si>
    <t>2.1</t>
  </si>
  <si>
    <t>Equipe</t>
  </si>
  <si>
    <t>2.1.1</t>
  </si>
  <si>
    <t>Produtor</t>
  </si>
  <si>
    <t>mês</t>
  </si>
  <si>
    <t>2.1.2</t>
  </si>
  <si>
    <t>Diretor</t>
  </si>
  <si>
    <t>2.1.3</t>
  </si>
  <si>
    <t>Ass. Produção</t>
  </si>
  <si>
    <t>semana</t>
  </si>
  <si>
    <t>2.2</t>
  </si>
  <si>
    <t>2.2.1</t>
  </si>
  <si>
    <t>2.3</t>
  </si>
  <si>
    <t>Hospedagem</t>
  </si>
  <si>
    <t>2.3.1</t>
  </si>
  <si>
    <t>2.4</t>
  </si>
  <si>
    <t>Passagens Aéreas</t>
  </si>
  <si>
    <t>2.4.1</t>
  </si>
  <si>
    <t>2.5</t>
  </si>
  <si>
    <t>Transporte</t>
  </si>
  <si>
    <t>2.5.1</t>
  </si>
  <si>
    <t>2.6</t>
  </si>
  <si>
    <t>Despesas de Produção</t>
  </si>
  <si>
    <t>2.6.1</t>
  </si>
  <si>
    <t>Produção e Filmagem</t>
  </si>
  <si>
    <t>3.1</t>
  </si>
  <si>
    <t>3.1.1</t>
  </si>
  <si>
    <t>3.2</t>
  </si>
  <si>
    <t>3.2.1</t>
  </si>
  <si>
    <t>3.3</t>
  </si>
  <si>
    <t>Elenco Coadjuvante</t>
  </si>
  <si>
    <t>3.3.1</t>
  </si>
  <si>
    <t>3.4</t>
  </si>
  <si>
    <t>Elenco Secundário</t>
  </si>
  <si>
    <t>3.4.2</t>
  </si>
  <si>
    <t>3.5</t>
  </si>
  <si>
    <t>Figuração</t>
  </si>
  <si>
    <t>3.5.1</t>
  </si>
  <si>
    <t>3.6</t>
  </si>
  <si>
    <t>Cenografia</t>
  </si>
  <si>
    <t>3.6.1</t>
  </si>
  <si>
    <t>3.7</t>
  </si>
  <si>
    <t>Figurino</t>
  </si>
  <si>
    <t>3.7.1</t>
  </si>
  <si>
    <t>3.8</t>
  </si>
  <si>
    <t>Maquiagem</t>
  </si>
  <si>
    <t>3.8.1</t>
  </si>
  <si>
    <t>3.9</t>
  </si>
  <si>
    <t>Equipamento</t>
  </si>
  <si>
    <t>3.9.1</t>
  </si>
  <si>
    <t>3.10</t>
  </si>
  <si>
    <t>Material Sensível</t>
  </si>
  <si>
    <t>3.10.1</t>
  </si>
  <si>
    <t>3.11</t>
  </si>
  <si>
    <t>Laboratório</t>
  </si>
  <si>
    <t>3.11.1</t>
  </si>
  <si>
    <t>3.12</t>
  </si>
  <si>
    <t>3.12.1</t>
  </si>
  <si>
    <t>3.13</t>
  </si>
  <si>
    <t>3.13.1</t>
  </si>
  <si>
    <t>3.14</t>
  </si>
  <si>
    <t>Passagens Aéreas (trecho)</t>
  </si>
  <si>
    <t>3.14.1</t>
  </si>
  <si>
    <t>3.15</t>
  </si>
  <si>
    <t>Hospedagem (locais)</t>
  </si>
  <si>
    <t>3.15.1</t>
  </si>
  <si>
    <t>3.16</t>
  </si>
  <si>
    <t>3.16.1</t>
  </si>
  <si>
    <t>4.1</t>
  </si>
  <si>
    <t>4.1.1</t>
  </si>
  <si>
    <t>4.2</t>
  </si>
  <si>
    <t>Material sensível</t>
  </si>
  <si>
    <t>4.2.1</t>
  </si>
  <si>
    <t>4.3</t>
  </si>
  <si>
    <t>Laboratório de imagem</t>
  </si>
  <si>
    <t>4.3.1</t>
  </si>
  <si>
    <t>4.4</t>
  </si>
  <si>
    <t>Estúdio de som / efeitos sonoros</t>
  </si>
  <si>
    <t>4.4.2</t>
  </si>
  <si>
    <t>4.5</t>
  </si>
  <si>
    <t>Edição de imagens / som</t>
  </si>
  <si>
    <t>4.5.1</t>
  </si>
  <si>
    <t>4.6</t>
  </si>
  <si>
    <t>4.6.1</t>
  </si>
  <si>
    <t>4.7</t>
  </si>
  <si>
    <t>Efeitos de imagem / som</t>
  </si>
  <si>
    <t>4.7.1</t>
  </si>
  <si>
    <t>4.8</t>
  </si>
  <si>
    <t>Música original</t>
  </si>
  <si>
    <t>4.8.1</t>
  </si>
  <si>
    <t>4.9</t>
  </si>
  <si>
    <t>Direitos autorais de obra musical</t>
  </si>
  <si>
    <t>4.9.1</t>
  </si>
  <si>
    <t>4.10</t>
  </si>
  <si>
    <t>4.10.1</t>
  </si>
  <si>
    <t>4.11</t>
  </si>
  <si>
    <t>4.11.1</t>
  </si>
  <si>
    <t>4.12</t>
  </si>
  <si>
    <t>4.13</t>
  </si>
  <si>
    <t>Despesas Administrativas</t>
  </si>
  <si>
    <t>5.1</t>
  </si>
  <si>
    <t>Advogado</t>
  </si>
  <si>
    <t>5.1.1</t>
  </si>
  <si>
    <t>5.2</t>
  </si>
  <si>
    <t>Aluguel de base de produção</t>
  </si>
  <si>
    <t>5.2.1</t>
  </si>
  <si>
    <t>5.3</t>
  </si>
  <si>
    <t>Contador</t>
  </si>
  <si>
    <t>5.3.1</t>
  </si>
  <si>
    <t>5.4</t>
  </si>
  <si>
    <t>Controller</t>
  </si>
  <si>
    <t>5.4.1</t>
  </si>
  <si>
    <t>5.5</t>
  </si>
  <si>
    <t>Cópias e Encadernações</t>
  </si>
  <si>
    <t>5.5.1</t>
  </si>
  <si>
    <t>5.6</t>
  </si>
  <si>
    <t>Correio</t>
  </si>
  <si>
    <t>5.6.1</t>
  </si>
  <si>
    <t>5.7</t>
  </si>
  <si>
    <t>5.7.1</t>
  </si>
  <si>
    <t>5.8</t>
  </si>
  <si>
    <t>Material de Escritório</t>
  </si>
  <si>
    <t>5.8.1</t>
  </si>
  <si>
    <t>5.9</t>
  </si>
  <si>
    <t>Mensageiro / Courrier</t>
  </si>
  <si>
    <t>5.9.1</t>
  </si>
  <si>
    <t>5.10</t>
  </si>
  <si>
    <t>Secretaria</t>
  </si>
  <si>
    <t>5.10.1</t>
  </si>
  <si>
    <t>5.11</t>
  </si>
  <si>
    <t>Telefone</t>
  </si>
  <si>
    <t>5.11.1</t>
  </si>
  <si>
    <t>6.1</t>
  </si>
  <si>
    <t>6.1.1</t>
  </si>
  <si>
    <t>Gerenciamento (até 10% do somatório dos itens 1 a 6)</t>
  </si>
  <si>
    <t>Colocação (até 10% do art. 1º)</t>
  </si>
  <si>
    <t>Total Geral</t>
  </si>
  <si>
    <t>Total executado</t>
  </si>
  <si>
    <t>Valor aprovado</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</si>
  <si>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</si>
  <si>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Tipologia da obra:</t>
  </si>
  <si>
    <r>
      <rPr>
        <i/>
        <sz val="16"/>
        <rFont val="Arial"/>
        <family val="2"/>
      </rPr>
      <t xml:space="preserve">Para projetos com etapa de Pré-Produção finalizada: </t>
    </r>
    <r>
      <rPr>
        <sz val="16"/>
        <rFont val="Arial"/>
        <family val="2"/>
      </rPr>
      <t>Cópia de Plano de filmagem ou Ordem do Dia</t>
    </r>
  </si>
  <si>
    <r>
      <rPr>
        <i/>
        <sz val="16"/>
        <rFont val="Arial"/>
        <family val="2"/>
      </rPr>
      <t xml:space="preserve">Para projetos com etapa de Pós-Produção finalizada: </t>
    </r>
    <r>
      <rPr>
        <sz val="16"/>
        <rFont val="Arial"/>
        <family val="2"/>
      </rPr>
      <t>Cópia final da obra ou amostra do material finalizado, que possibilite observar os aspectos do Desenho de Produção (elenco, arte, locações, efeitos, trilha sonora, etc.)</t>
    </r>
  </si>
  <si>
    <r>
      <rPr>
        <i/>
        <sz val="16"/>
        <rFont val="Arial"/>
        <family val="2"/>
      </rPr>
      <t xml:space="preserve">Para projetos com etapa de Comercialização finalizada: </t>
    </r>
    <r>
      <rPr>
        <sz val="16"/>
        <rFont val="Arial"/>
        <family val="2"/>
      </rPr>
      <t>Cópia final da obra; amostras do material de divulgação e promoção do lançamento da obra.</t>
    </r>
  </si>
  <si>
    <t>Salic:</t>
  </si>
  <si>
    <t>N° de contrato FSA, se houver:</t>
  </si>
  <si>
    <t xml:space="preserve">Valores Solicitados, se for o caso </t>
  </si>
  <si>
    <t xml:space="preserve">Artigo 25 – Lei 8.313/1991 </t>
  </si>
  <si>
    <t>FSA (linha/ano):</t>
  </si>
  <si>
    <t xml:space="preserve">Contrapartida </t>
  </si>
  <si>
    <t>Local(is) de Realização:</t>
  </si>
  <si>
    <t>Letreiros/ créditos</t>
  </si>
  <si>
    <t>Encargos Sociais (INSS/ FGTS)</t>
  </si>
  <si>
    <t>Local e Data</t>
  </si>
  <si>
    <t>Nome do responsável legal e Assinatura</t>
  </si>
  <si>
    <t>Depto. Pessoal/Auxiliar Escritório</t>
  </si>
  <si>
    <t>Agenciamento e colocação (limite 10%)</t>
  </si>
  <si>
    <t>Agenciamento (até 10% da soma do art 1ºA e Lei n. 8.313/91)</t>
  </si>
  <si>
    <r>
      <t xml:space="preserve">Valores Liberados/ Disponibilizados
</t>
    </r>
    <r>
      <rPr>
        <sz val="14"/>
        <rFont val="Arial"/>
        <family val="2"/>
      </rPr>
      <t>(listar os valores efetivamente disponibilizados para o projeto, seja em conta de movimentação ou serviços prestados)</t>
    </r>
  </si>
  <si>
    <r>
      <t xml:space="preserve">Valores Captados
</t>
    </r>
    <r>
      <rPr>
        <sz val="14"/>
        <rFont val="Arial"/>
        <family val="2"/>
      </rPr>
      <t>(listar todas as fontes de financiamento já viabilizadas, como editais, contratos particulares, recursos próprios, coproduções, etc., mesmo as parcelas ainda não recebidas)</t>
    </r>
  </si>
  <si>
    <t>Descrever as ações executadas / a serem realizadas, conforme cronograma de produção, detalhando as modificações no desenho de produção, quando houver, e justificando as alterações propostas:</t>
  </si>
  <si>
    <t>Produtor:</t>
  </si>
  <si>
    <t>Diretor:</t>
  </si>
  <si>
    <t>Roteirista:</t>
  </si>
  <si>
    <r>
      <rPr>
        <u/>
        <sz val="16"/>
        <rFont val="Arial"/>
        <family val="2"/>
      </rPr>
      <t>Observação:</t>
    </r>
    <r>
      <rPr>
        <sz val="16"/>
        <rFont val="Arial"/>
        <family val="2"/>
      </rPr>
      <t xml:space="preserve"> Os marcos de acompanhamento do projeto, conforme previstos nos Arts. 63 e 64 da IN n° 125/2015, são momentos nos quais a proponente deve atualizar as informações de execução e de desenho de produção do projeto, podendo submeter eventuais alterações a avaliação por parte da ANCINE. Projetos que já tenham redimensionado o orçamento ou alterado, em Formulários de Acompanhamento anteriores, o valor total do orçamento, não poderão solicitar alterações que impliquem em novas mudanças de valor total do orçamento.</t>
    </r>
  </si>
  <si>
    <t>Formulários enviados para fins de prorrogação extraordinária não devem conter solicitações de alteração orçamentária.</t>
  </si>
  <si>
    <r>
      <t xml:space="preserve">FORMULÁRIO DE ACOMPANHAMENTO DA EXECUÇÃO
PROJETOS DE PRODUÇÃO DE OBRA DE FICÇÃO OU DOCUMENTÁRIO
ORÇAMENTO DETALHADO
</t>
    </r>
    <r>
      <rPr>
        <sz val="16"/>
        <rFont val="Arial"/>
        <family val="2"/>
      </rPr>
      <t>Seção II do Capítulo V da IN n° 125/2015</t>
    </r>
    <r>
      <rPr>
        <b/>
        <sz val="16"/>
        <rFont val="Arial"/>
        <family val="2"/>
      </rPr>
      <t xml:space="preserve">
</t>
    </r>
  </si>
  <si>
    <t>B) OUTROS PROJETOS RELATIVOS À MESMA OBRA APROVADOS/EM APROVAÇÃO</t>
  </si>
  <si>
    <t>Projeto de desenvolvimento:</t>
  </si>
  <si>
    <t>Salic/Sanfom:</t>
  </si>
  <si>
    <t>Projeto de distribuição:</t>
  </si>
  <si>
    <t>Fomento direto*:</t>
  </si>
  <si>
    <t>*FSA, Edital de Coprodução, PAR, PAQ, entre outros.</t>
  </si>
  <si>
    <t>C) IDENTIFICAÇÃO DO PROPONENTE</t>
  </si>
  <si>
    <t>CNPJ:</t>
  </si>
  <si>
    <t>D) EMPRESAS COPRODUTORAS OU COEXECUTORAS NACIONAIS OU INTERNACIONAIS:</t>
  </si>
  <si>
    <t>E) FONTES DE FINANCIAMENTO DO PROJETO</t>
  </si>
  <si>
    <t>Artigo 3º - Lei 8.685/1993</t>
  </si>
  <si>
    <t xml:space="preserve">Artigo 18 – Lei 8.313/1991 </t>
  </si>
  <si>
    <t>PAR ANCINE (ano):</t>
  </si>
  <si>
    <t>PAQ ANCINE (ano):</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</si>
  <si>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</si>
  <si>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</si>
  <si>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</si>
  <si>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</si>
  <si>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</si>
  <si>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</si>
  <si>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Acessibilidade</t>
  </si>
  <si>
    <t>4.12.1</t>
  </si>
  <si>
    <t>4.13.1</t>
  </si>
  <si>
    <t>4.14</t>
  </si>
  <si>
    <t>4.14.1</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</si>
  <si>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</si>
  <si>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F) CRONOGRAMA DE PRODUÇÃO E EXECUÇÃO FÍSICA DO PROJETO</t>
  </si>
  <si>
    <t>G) EXECUÇÃO ORÇAMENTÁRIA E DE DESENHO DE PRODUÇÃO</t>
  </si>
  <si>
    <t>H) RELAÇÃO DE DOCUMENTOS A SEREM ANEXADOS (cumulativos para etapas realizadas), caso não tenham sido enviados anteriormente</t>
  </si>
  <si>
    <t>I) DECLARAÇÕES OBRIGATÓRIAS</t>
  </si>
  <si>
    <t>Utiliza Formato?</t>
  </si>
  <si>
    <t>Em qualquer etapa: Cópia do extrato atual da conta de movimentação e aplicação financeira (se houver) e comprovações das atividades já realizadas, para as etapas ainda em execução.</t>
  </si>
  <si>
    <t>Tipo de formulário:</t>
  </si>
  <si>
    <t>Em caso de alteração nos valores aprovados para itens orçamentários, encaminhar as justificativas para as alterações propostas.
Em caso de Redimensionamento do orçamento, além das justificativas, encaminhar novo roteiro, sinopse ou demais parâmetros, quando houver proposição de reformulação do projeto técnico pactuado.</t>
  </si>
  <si>
    <t>Semestre de lançamento:</t>
  </si>
  <si>
    <t>Em caso de coprodução internacional, anexar o orçamento completo de coprodução, conforme modelo específico.</t>
  </si>
  <si>
    <t>Total Brasil</t>
  </si>
  <si>
    <t>Coprodução Internacional</t>
  </si>
  <si>
    <r>
      <rPr>
        <i/>
        <sz val="16"/>
        <rFont val="Arial"/>
        <family val="2"/>
      </rPr>
      <t xml:space="preserve">Para projetos com etapa de Pós-Produção em realização: </t>
    </r>
    <r>
      <rPr>
        <sz val="16"/>
        <rFont val="Arial"/>
        <family val="2"/>
      </rPr>
      <t>Corte atual da obra.</t>
    </r>
  </si>
  <si>
    <r>
      <rPr>
        <i/>
        <sz val="16"/>
        <rFont val="Arial"/>
        <family val="2"/>
      </rPr>
      <t xml:space="preserve">Para projetos com etapa de Desenvolvimento finalizada/em realização: </t>
    </r>
    <r>
      <rPr>
        <sz val="16"/>
        <rFont val="Arial"/>
        <family val="2"/>
      </rPr>
      <t>Cópia do último tratamento do roteiro; relatório resultante de pesquisa e/ou projeto de criação e/ou prospecção, quando previstas estas atividades.</t>
    </r>
  </si>
  <si>
    <r>
      <rPr>
        <i/>
        <sz val="16"/>
        <rFont val="Arial"/>
        <family val="2"/>
      </rPr>
      <t>Para projetos com etapa de Produção e Filmagens finalizada/em realização:</t>
    </r>
    <r>
      <rPr>
        <sz val="16"/>
        <rFont val="Arial"/>
        <family val="2"/>
      </rPr>
      <t xml:space="preserve"> Relação de equipe técnica e elenco; cópia de trabalho da obra ou amostra do material filmado, que possibilite observar os aspectos do Desenho de Produção (elenco, arte, locações, etc.)</t>
    </r>
  </si>
  <si>
    <t>Total solicitado (se for o caso)</t>
  </si>
  <si>
    <t>Valor
Unitário Item solicitado (se for o caso)</t>
  </si>
  <si>
    <t>Qtde item solicitada (se for o caso)</t>
  </si>
  <si>
    <t>Unidade solicitada (se for o caso)</t>
  </si>
  <si>
    <t>Qtde de Unid/s solicitada
(se for o caso)</t>
  </si>
  <si>
    <t>Este formulário deve ser usado por projetos cuja Análise Complementar foi aprovada a partir de 2016, ou seja, após a publicação da IN 125, e que não tenham etapa de comercialização aprovada em seus orçamentos.</t>
  </si>
  <si>
    <t>8.1</t>
  </si>
  <si>
    <t>8.2</t>
  </si>
  <si>
    <r>
      <t xml:space="preserve">Promoção </t>
    </r>
    <r>
      <rPr>
        <sz val="12"/>
        <rFont val="Arial"/>
        <family val="2"/>
      </rPr>
      <t>(até 5%  do orçamento de produção ou R$ 125 mil, o que for menor)</t>
    </r>
  </si>
  <si>
    <t>1.3</t>
  </si>
  <si>
    <t>1.3.1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</si>
</sst>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20"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sz val="20"/>
      <name val="Arial"/>
      <family val="2"/>
    </font>
    <font>
      <u/>
      <sz val="16"/>
      <name val="Arial"/>
      <family val="2"/>
    </font>
    <font>
      <sz val="15"/>
      <name val="Arial"/>
      <family val="2"/>
    </font>
    <font>
      <b/>
      <sz val="18"/>
      <name val="Arial"/>
      <family val="2"/>
    </font>
    <font>
      <sz val="18"/>
      <name val="Arial"/>
      <family val="2"/>
    </font>
    <font>
      <b/>
      <sz val="10"/>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319">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alignment horizontal="left" vertical="center"/>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23" xfId="1" applyFont="1" applyFill="1" applyBorder="1" applyAlignment="1"/>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3" xfId="1" applyFont="1" applyFill="1" applyBorder="1" applyAlignment="1"/>
    <xf numFmtId="0" fontId="9" fillId="4" borderId="15" xfId="1" applyFont="1" applyFill="1" applyBorder="1" applyAlignment="1">
      <alignment horizontal="left" vertical="center" wrapText="1"/>
    </xf>
    <xf numFmtId="165" fontId="13" fillId="2" borderId="0" xfId="1" applyNumberFormat="1" applyFont="1" applyFill="1" applyAlignment="1">
      <alignment horizontal="center" vertical="center"/>
    </xf>
    <xf numFmtId="0" fontId="10" fillId="5" borderId="12" xfId="0" applyFont="1" applyFill="1" applyBorder="1" applyAlignment="1">
      <alignment horizontal="center" vertical="center" wrapText="1"/>
    </xf>
    <xf numFmtId="0" fontId="10" fillId="5" borderId="41" xfId="0" applyFont="1" applyFill="1" applyBorder="1" applyAlignment="1">
      <alignment horizontal="center" vertical="center" wrapText="1"/>
    </xf>
    <xf numFmtId="4" fontId="10" fillId="5" borderId="41" xfId="0" applyNumberFormat="1" applyFont="1" applyFill="1" applyBorder="1" applyAlignment="1">
      <alignment horizontal="center" vertical="center" wrapText="1"/>
    </xf>
    <xf numFmtId="0" fontId="5" fillId="7" borderId="29" xfId="0" applyFont="1" applyFill="1" applyBorder="1" applyAlignment="1">
      <alignment horizontal="left" vertical="center"/>
    </xf>
    <xf numFmtId="0" fontId="8" fillId="7" borderId="17" xfId="0" applyFont="1" applyFill="1" applyBorder="1" applyAlignment="1">
      <alignment horizontal="left" vertical="center"/>
    </xf>
    <xf numFmtId="4" fontId="6" fillId="7" borderId="44" xfId="0" applyNumberFormat="1" applyFont="1" applyFill="1" applyBorder="1" applyAlignment="1">
      <alignment horizontal="left" vertical="center"/>
    </xf>
    <xf numFmtId="0" fontId="5" fillId="2" borderId="0" xfId="1" applyFont="1" applyFill="1" applyBorder="1" applyAlignment="1">
      <alignment horizontal="left" vertical="center"/>
    </xf>
    <xf numFmtId="0" fontId="6" fillId="0" borderId="0" xfId="1" applyFont="1" applyFill="1"/>
    <xf numFmtId="0" fontId="5" fillId="2" borderId="0" xfId="1" applyFont="1" applyFill="1" applyBorder="1" applyAlignment="1">
      <alignment horizontal="left"/>
    </xf>
    <xf numFmtId="4" fontId="10" fillId="5" borderId="16" xfId="0" applyNumberFormat="1" applyFont="1" applyFill="1" applyBorder="1" applyAlignment="1">
      <alignment horizontal="center" vertical="center" wrapText="1"/>
    </xf>
    <xf numFmtId="0" fontId="5" fillId="0" borderId="0" xfId="1" applyFont="1" applyAlignment="1"/>
    <xf numFmtId="49" fontId="0" fillId="4" borderId="1" xfId="0" applyNumberFormat="1" applyFill="1" applyBorder="1" applyAlignment="1">
      <alignment vertical="center"/>
    </xf>
    <xf numFmtId="49" fontId="6" fillId="4" borderId="1" xfId="1" applyNumberFormat="1" applyFont="1" applyFill="1" applyBorder="1" applyAlignment="1">
      <alignment vertical="center"/>
    </xf>
    <xf numFmtId="49" fontId="6" fillId="4" borderId="1" xfId="1" applyNumberFormat="1" applyFont="1" applyFill="1" applyBorder="1" applyAlignment="1">
      <alignment horizontal="center" vertical="center"/>
    </xf>
    <xf numFmtId="49" fontId="6" fillId="4" borderId="15" xfId="1" applyNumberFormat="1" applyFont="1" applyFill="1" applyBorder="1" applyAlignment="1">
      <alignment horizontal="left" vertical="center" wrapText="1"/>
    </xf>
    <xf numFmtId="0" fontId="5" fillId="5" borderId="46" xfId="0" applyFont="1" applyFill="1" applyBorder="1" applyAlignment="1">
      <alignment horizontal="left" vertical="center"/>
    </xf>
    <xf numFmtId="0" fontId="8" fillId="5" borderId="4" xfId="0" applyFont="1" applyFill="1" applyBorder="1" applyAlignment="1">
      <alignment horizontal="left" vertical="center"/>
    </xf>
    <xf numFmtId="4" fontId="5" fillId="5" borderId="21" xfId="0" applyNumberFormat="1" applyFont="1" applyFill="1" applyBorder="1" applyAlignment="1">
      <alignment vertical="center"/>
    </xf>
    <xf numFmtId="4" fontId="5" fillId="5" borderId="4" xfId="0" applyNumberFormat="1" applyFont="1" applyFill="1" applyBorder="1" applyAlignment="1">
      <alignment vertical="center"/>
    </xf>
    <xf numFmtId="0" fontId="6" fillId="0" borderId="0" xfId="0" applyFont="1" applyAlignment="1">
      <alignment vertical="center"/>
    </xf>
    <xf numFmtId="0" fontId="5" fillId="5" borderId="10" xfId="0" applyFont="1" applyFill="1" applyBorder="1" applyAlignment="1">
      <alignment horizontal="left" vertical="center"/>
    </xf>
    <xf numFmtId="0" fontId="8" fillId="5" borderId="6" xfId="0" applyFont="1" applyFill="1" applyBorder="1" applyAlignment="1">
      <alignment horizontal="left" vertical="center"/>
    </xf>
    <xf numFmtId="4" fontId="5" fillId="5" borderId="9" xfId="0" applyNumberFormat="1" applyFont="1" applyFill="1" applyBorder="1" applyAlignment="1">
      <alignment vertical="center"/>
    </xf>
    <xf numFmtId="4" fontId="5" fillId="6" borderId="6" xfId="0" applyNumberFormat="1" applyFont="1" applyFill="1" applyBorder="1" applyAlignment="1">
      <alignment vertical="center"/>
    </xf>
    <xf numFmtId="4" fontId="5" fillId="6" borderId="4" xfId="0" applyNumberFormat="1" applyFont="1" applyFill="1" applyBorder="1" applyAlignment="1">
      <alignment vertical="center"/>
    </xf>
    <xf numFmtId="4" fontId="6" fillId="5" borderId="9" xfId="0" applyNumberFormat="1" applyFont="1" applyFill="1" applyBorder="1" applyAlignment="1">
      <alignment vertical="center"/>
    </xf>
    <xf numFmtId="4" fontId="5" fillId="7" borderId="17" xfId="0" applyNumberFormat="1" applyFont="1" applyFill="1" applyBorder="1" applyAlignment="1">
      <alignment vertical="center"/>
    </xf>
    <xf numFmtId="0" fontId="6" fillId="4" borderId="10"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vertical="center"/>
    </xf>
    <xf numFmtId="0" fontId="0" fillId="4" borderId="7" xfId="0" applyFill="1" applyBorder="1" applyAlignment="1">
      <alignment vertical="center"/>
    </xf>
    <xf numFmtId="4" fontId="6" fillId="4" borderId="6" xfId="0" applyNumberFormat="1" applyFont="1" applyFill="1" applyBorder="1" applyAlignment="1">
      <alignment vertical="center"/>
    </xf>
    <xf numFmtId="4" fontId="6" fillId="4" borderId="9" xfId="0" applyNumberFormat="1" applyFont="1" applyFill="1" applyBorder="1" applyAlignment="1">
      <alignment vertical="center"/>
    </xf>
    <xf numFmtId="4" fontId="5" fillId="4" borderId="6" xfId="0" applyNumberFormat="1" applyFont="1" applyFill="1" applyBorder="1" applyAlignment="1">
      <alignment vertical="center"/>
    </xf>
    <xf numFmtId="0" fontId="5" fillId="5" borderId="27" xfId="0" applyFont="1" applyFill="1" applyBorder="1" applyAlignment="1">
      <alignment horizontal="left" vertical="center"/>
    </xf>
    <xf numFmtId="0" fontId="7" fillId="5" borderId="2" xfId="0" applyFont="1" applyFill="1" applyBorder="1" applyAlignment="1">
      <alignment horizontal="left" vertical="center"/>
    </xf>
    <xf numFmtId="4" fontId="6" fillId="5" borderId="1" xfId="0" applyNumberFormat="1" applyFont="1" applyFill="1" applyBorder="1" applyAlignment="1">
      <alignment vertical="center"/>
    </xf>
    <xf numFmtId="4" fontId="5" fillId="6" borderId="2" xfId="0" applyNumberFormat="1" applyFont="1" applyFill="1" applyBorder="1" applyAlignment="1">
      <alignment vertical="center"/>
    </xf>
    <xf numFmtId="0" fontId="0" fillId="7" borderId="44" xfId="0" applyFill="1" applyBorder="1" applyAlignment="1">
      <alignment vertical="center"/>
    </xf>
    <xf numFmtId="166" fontId="5" fillId="7" borderId="17" xfId="0" applyNumberFormat="1" applyFont="1" applyFill="1" applyBorder="1" applyAlignment="1">
      <alignment vertical="center"/>
    </xf>
    <xf numFmtId="0" fontId="6" fillId="4" borderId="45" xfId="0" applyFont="1" applyFill="1" applyBorder="1" applyAlignment="1">
      <alignment horizontal="left" vertical="center"/>
    </xf>
    <xf numFmtId="0" fontId="7" fillId="4" borderId="19" xfId="0" applyFont="1" applyFill="1" applyBorder="1" applyAlignment="1">
      <alignment horizontal="left" vertical="center"/>
    </xf>
    <xf numFmtId="4" fontId="6" fillId="4" borderId="15" xfId="0" applyNumberFormat="1" applyFont="1" applyFill="1" applyBorder="1" applyAlignment="1">
      <alignment vertical="center"/>
    </xf>
    <xf numFmtId="0" fontId="7" fillId="4" borderId="10" xfId="0" applyFont="1" applyFill="1" applyBorder="1" applyAlignment="1">
      <alignment horizontal="left" vertical="center"/>
    </xf>
    <xf numFmtId="4" fontId="6" fillId="4" borderId="6" xfId="0" applyNumberFormat="1" applyFont="1" applyFill="1" applyBorder="1" applyAlignment="1">
      <alignment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4" fontId="6" fillId="4" borderId="6" xfId="0" applyNumberFormat="1" applyFont="1" applyFill="1" applyBorder="1" applyAlignment="1">
      <alignment vertical="center"/>
    </xf>
    <xf numFmtId="4" fontId="5" fillId="6" borderId="6" xfId="0" applyNumberFormat="1" applyFont="1" applyFill="1" applyBorder="1" applyAlignment="1">
      <alignment vertical="center"/>
    </xf>
    <xf numFmtId="4" fontId="6" fillId="4" borderId="19" xfId="0" applyNumberFormat="1" applyFont="1" applyFill="1" applyBorder="1" applyAlignment="1">
      <alignment vertical="center"/>
    </xf>
    <xf numFmtId="4" fontId="5" fillId="6" borderId="4" xfId="0" applyNumberFormat="1" applyFont="1" applyFill="1" applyBorder="1" applyAlignment="1">
      <alignment vertical="center"/>
    </xf>
    <xf numFmtId="4" fontId="5" fillId="5" borderId="24" xfId="0" applyNumberFormat="1" applyFont="1" applyFill="1" applyBorder="1" applyAlignment="1">
      <alignment horizontal="right" vertical="center"/>
    </xf>
    <xf numFmtId="4" fontId="6" fillId="4" borderId="0" xfId="0" applyNumberFormat="1" applyFont="1" applyFill="1" applyBorder="1" applyAlignment="1">
      <alignment horizontal="right" vertical="center"/>
    </xf>
    <xf numFmtId="4" fontId="6" fillId="4" borderId="26" xfId="0" applyNumberFormat="1" applyFont="1" applyFill="1" applyBorder="1" applyAlignment="1">
      <alignment horizontal="right" vertical="center"/>
    </xf>
    <xf numFmtId="4" fontId="7" fillId="4" borderId="0" xfId="0" applyNumberFormat="1" applyFont="1" applyFill="1" applyBorder="1" applyAlignment="1">
      <alignment horizontal="right" vertical="center"/>
    </xf>
    <xf numFmtId="4" fontId="5" fillId="5" borderId="0" xfId="0" applyNumberFormat="1" applyFont="1" applyFill="1" applyBorder="1" applyAlignment="1">
      <alignment horizontal="right" vertical="center"/>
    </xf>
    <xf numFmtId="4" fontId="5" fillId="4" borderId="0" xfId="0" applyNumberFormat="1" applyFont="1" applyFill="1" applyBorder="1" applyAlignment="1">
      <alignment horizontal="right" vertical="center"/>
    </xf>
    <xf numFmtId="4" fontId="5" fillId="4" borderId="9" xfId="0" applyNumberFormat="1" applyFont="1" applyFill="1" applyBorder="1" applyAlignment="1">
      <alignment vertical="center"/>
    </xf>
    <xf numFmtId="4" fontId="5" fillId="7" borderId="25" xfId="0" applyNumberFormat="1" applyFont="1" applyFill="1" applyBorder="1" applyAlignment="1">
      <alignment horizontal="right" vertical="center"/>
    </xf>
    <xf numFmtId="4" fontId="5" fillId="5" borderId="8" xfId="0" applyNumberFormat="1" applyFont="1" applyFill="1" applyBorder="1" applyAlignment="1">
      <alignment horizontal="right" vertical="center"/>
    </xf>
    <xf numFmtId="4" fontId="5" fillId="7" borderId="44" xfId="0" applyNumberFormat="1" applyFont="1" applyFill="1" applyBorder="1" applyAlignment="1">
      <alignment horizontal="right" vertical="center"/>
    </xf>
    <xf numFmtId="4" fontId="5" fillId="5" borderId="21" xfId="0" applyNumberFormat="1" applyFont="1" applyFill="1" applyBorder="1" applyAlignment="1">
      <alignment horizontal="center" vertical="center"/>
    </xf>
    <xf numFmtId="4" fontId="6" fillId="4" borderId="9" xfId="0" applyNumberFormat="1" applyFont="1" applyFill="1" applyBorder="1" applyAlignment="1">
      <alignment horizontal="center" vertical="center"/>
    </xf>
    <xf numFmtId="4" fontId="6" fillId="4" borderId="15" xfId="0" applyNumberFormat="1" applyFont="1" applyFill="1" applyBorder="1" applyAlignment="1">
      <alignment horizontal="center" vertical="center"/>
    </xf>
    <xf numFmtId="4" fontId="5" fillId="5" borderId="9" xfId="0" applyNumberFormat="1" applyFont="1" applyFill="1" applyBorder="1" applyAlignment="1">
      <alignment horizontal="center" vertical="center"/>
    </xf>
    <xf numFmtId="4" fontId="6" fillId="5" borderId="9" xfId="0" applyNumberFormat="1" applyFont="1" applyFill="1" applyBorder="1" applyAlignment="1">
      <alignment horizontal="center" vertical="center"/>
    </xf>
    <xf numFmtId="4" fontId="6" fillId="7" borderId="44" xfId="0" applyNumberFormat="1" applyFont="1" applyFill="1" applyBorder="1" applyAlignment="1">
      <alignment horizontal="center" vertical="center"/>
    </xf>
    <xf numFmtId="4" fontId="6" fillId="5" borderId="1" xfId="0" applyNumberFormat="1" applyFont="1" applyFill="1" applyBorder="1" applyAlignment="1">
      <alignment horizontal="center" vertical="center"/>
    </xf>
    <xf numFmtId="4" fontId="0" fillId="7" borderId="44" xfId="0" applyNumberFormat="1" applyFill="1" applyBorder="1" applyAlignment="1">
      <alignment horizontal="center" vertical="center"/>
    </xf>
    <xf numFmtId="4" fontId="5" fillId="4" borderId="50" xfId="0" applyNumberFormat="1" applyFont="1" applyFill="1" applyBorder="1" applyAlignment="1">
      <alignment vertical="center"/>
    </xf>
    <xf numFmtId="4" fontId="6" fillId="4" borderId="2" xfId="5" applyNumberFormat="1" applyFont="1" applyFill="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4" fontId="6" fillId="4" borderId="2" xfId="6" applyNumberFormat="1" applyFont="1" applyFill="1" applyBorder="1" applyAlignment="1">
      <alignment horizontal="center" vertical="center"/>
    </xf>
    <xf numFmtId="4" fontId="6" fillId="0" borderId="8" xfId="6" applyNumberFormat="1" applyFont="1" applyBorder="1" applyAlignment="1">
      <alignment horizontal="center" vertical="center"/>
    </xf>
    <xf numFmtId="4" fontId="6" fillId="0" borderId="33" xfId="6" applyNumberFormat="1" applyFont="1" applyBorder="1" applyAlignment="1">
      <alignment horizontal="center" vertical="center"/>
    </xf>
    <xf numFmtId="0" fontId="6" fillId="0" borderId="42" xfId="1" applyFont="1" applyFill="1" applyBorder="1" applyAlignment="1">
      <alignment horizontal="right" vertical="center"/>
    </xf>
    <xf numFmtId="0" fontId="0" fillId="0" borderId="1" xfId="0" applyBorder="1" applyAlignment="1"/>
    <xf numFmtId="0" fontId="6" fillId="2" borderId="0" xfId="1" applyFont="1" applyFill="1" applyBorder="1" applyAlignment="1">
      <alignment horizontal="justify" vertical="center" wrapText="1"/>
    </xf>
    <xf numFmtId="0" fontId="0" fillId="0" borderId="0" xfId="0" applyFont="1" applyAlignment="1">
      <alignment horizontal="justify" vertical="center" wrapText="1"/>
    </xf>
    <xf numFmtId="0" fontId="6" fillId="4" borderId="19" xfId="0" applyFont="1" applyFill="1" applyBorder="1" applyAlignment="1">
      <alignment vertical="center" wrapText="1"/>
    </xf>
    <xf numFmtId="0" fontId="0" fillId="0" borderId="18" xfId="0" applyBorder="1" applyAlignment="1">
      <alignment vertical="center"/>
    </xf>
    <xf numFmtId="0" fontId="5" fillId="7" borderId="29" xfId="0" applyFont="1" applyFill="1" applyBorder="1" applyAlignment="1">
      <alignment horizontal="right" vertical="center" wrapText="1"/>
    </xf>
    <xf numFmtId="0" fontId="0" fillId="0" borderId="25" xfId="0" applyBorder="1" applyAlignment="1">
      <alignment vertical="center"/>
    </xf>
    <xf numFmtId="4" fontId="5" fillId="7" borderId="44" xfId="0" applyNumberFormat="1" applyFont="1" applyFill="1" applyBorder="1" applyAlignment="1">
      <alignment vertical="center"/>
    </xf>
    <xf numFmtId="0" fontId="5" fillId="0" borderId="44" xfId="0" applyFont="1" applyBorder="1" applyAlignment="1">
      <alignment vertical="center"/>
    </xf>
    <xf numFmtId="0" fontId="0" fillId="7" borderId="17" xfId="0" applyFill="1" applyBorder="1" applyAlignment="1">
      <alignment horizontal="center" vertical="center"/>
    </xf>
    <xf numFmtId="0" fontId="0" fillId="0" borderId="14" xfId="0" applyBorder="1" applyAlignment="1">
      <alignment horizontal="center" vertical="center"/>
    </xf>
    <xf numFmtId="0" fontId="5" fillId="2" borderId="0" xfId="1" applyFont="1" applyFill="1" applyBorder="1" applyAlignment="1">
      <alignment vertical="center" wrapText="1"/>
    </xf>
    <xf numFmtId="0" fontId="0" fillId="0" borderId="0" xfId="0" applyAlignment="1">
      <alignment vertical="center" wrapText="1"/>
    </xf>
    <xf numFmtId="0" fontId="5" fillId="5" borderId="2" xfId="0" applyFont="1" applyFill="1" applyBorder="1" applyAlignment="1">
      <alignment vertical="center" wrapText="1"/>
    </xf>
    <xf numFmtId="0" fontId="0" fillId="0" borderId="3" xfId="0" applyBorder="1" applyAlignment="1">
      <alignment vertical="center"/>
    </xf>
    <xf numFmtId="0" fontId="5" fillId="5" borderId="6" xfId="0" applyFont="1" applyFill="1" applyBorder="1" applyAlignment="1">
      <alignment vertical="center" wrapText="1"/>
    </xf>
    <xf numFmtId="0" fontId="0" fillId="0" borderId="7" xfId="0" applyBorder="1" applyAlignment="1">
      <alignment vertical="center"/>
    </xf>
    <xf numFmtId="2" fontId="6" fillId="2" borderId="0" xfId="1" applyNumberFormat="1" applyFont="1" applyFill="1" applyBorder="1" applyAlignment="1">
      <alignment horizontal="left" vertical="top" wrapText="1"/>
    </xf>
    <xf numFmtId="49" fontId="6" fillId="4" borderId="39"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15" fillId="0" borderId="48" xfId="1" applyFont="1" applyFill="1" applyBorder="1" applyAlignment="1">
      <alignment horizontal="right" vertical="center"/>
    </xf>
    <xf numFmtId="0" fontId="15" fillId="0" borderId="3" xfId="1" applyFont="1" applyFill="1" applyBorder="1" applyAlignment="1">
      <alignment horizontal="right" vertical="center"/>
    </xf>
    <xf numFmtId="0" fontId="15" fillId="0" borderId="48" xfId="1" applyFont="1" applyFill="1" applyBorder="1" applyAlignment="1">
      <alignment horizontal="right" vertical="center" wrapText="1"/>
    </xf>
    <xf numFmtId="0" fontId="15" fillId="0" borderId="3" xfId="1" applyFont="1" applyFill="1" applyBorder="1" applyAlignment="1">
      <alignment horizontal="right" vertical="center" wrapText="1"/>
    </xf>
    <xf numFmtId="0" fontId="6" fillId="0" borderId="42" xfId="1" applyFont="1" applyFill="1" applyBorder="1" applyAlignment="1">
      <alignment horizontal="center" vertical="center" wrapText="1"/>
    </xf>
    <xf numFmtId="0" fontId="6" fillId="0" borderId="1" xfId="0" applyFont="1" applyBorder="1" applyAlignment="1">
      <alignment wrapText="1"/>
    </xf>
    <xf numFmtId="0" fontId="6" fillId="4" borderId="6" xfId="0" applyFont="1" applyFill="1" applyBorder="1" applyAlignment="1">
      <alignment vertical="center" wrapText="1"/>
    </xf>
    <xf numFmtId="0" fontId="0" fillId="4" borderId="7" xfId="0" applyFill="1" applyBorder="1" applyAlignment="1">
      <alignment vertical="center"/>
    </xf>
    <xf numFmtId="0" fontId="6" fillId="4" borderId="6" xfId="0" applyFont="1" applyFill="1" applyBorder="1" applyAlignment="1">
      <alignment vertical="center"/>
    </xf>
    <xf numFmtId="0" fontId="6" fillId="4" borderId="19" xfId="0" applyFont="1" applyFill="1" applyBorder="1" applyAlignment="1">
      <alignment vertical="center"/>
    </xf>
    <xf numFmtId="0" fontId="0" fillId="4" borderId="18" xfId="0" applyFill="1" applyBorder="1" applyAlignment="1">
      <alignment vertical="center"/>
    </xf>
    <xf numFmtId="0" fontId="5" fillId="7" borderId="17" xfId="0" applyFont="1" applyFill="1" applyBorder="1" applyAlignment="1">
      <alignment vertical="center" wrapText="1"/>
    </xf>
    <xf numFmtId="0" fontId="0" fillId="7" borderId="14" xfId="0" applyFill="1" applyBorder="1" applyAlignment="1">
      <alignment vertical="center"/>
    </xf>
    <xf numFmtId="0" fontId="6" fillId="0" borderId="7" xfId="0" applyFont="1" applyBorder="1" applyAlignment="1">
      <alignment vertical="center"/>
    </xf>
    <xf numFmtId="49" fontId="6" fillId="2" borderId="2"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0" fillId="0" borderId="2" xfId="0" applyNumberFormat="1" applyBorder="1" applyAlignment="1">
      <alignment horizontal="center" vertical="center"/>
    </xf>
    <xf numFmtId="49" fontId="0" fillId="0" borderId="8" xfId="0" applyNumberFormat="1" applyBorder="1" applyAlignment="1">
      <alignment horizontal="center" vertical="center"/>
    </xf>
    <xf numFmtId="49" fontId="0" fillId="0" borderId="3" xfId="0" applyNumberFormat="1" applyBorder="1" applyAlignment="1">
      <alignment horizontal="center" vertical="center"/>
    </xf>
    <xf numFmtId="0" fontId="5" fillId="5" borderId="28" xfId="0" applyFont="1" applyFill="1" applyBorder="1" applyAlignment="1">
      <alignment horizontal="center" vertical="center"/>
    </xf>
    <xf numFmtId="0" fontId="0" fillId="0" borderId="20" xfId="0" applyBorder="1" applyAlignment="1">
      <alignment horizontal="center" vertical="center"/>
    </xf>
    <xf numFmtId="0" fontId="10" fillId="5" borderId="16" xfId="0" applyFont="1" applyFill="1" applyBorder="1" applyAlignment="1">
      <alignment horizontal="center" vertical="center" wrapText="1"/>
    </xf>
    <xf numFmtId="0" fontId="0" fillId="0" borderId="12" xfId="0" applyBorder="1" applyAlignment="1">
      <alignment vertical="center"/>
    </xf>
    <xf numFmtId="0" fontId="5" fillId="5" borderId="4" xfId="0" applyFont="1" applyFill="1" applyBorder="1" applyAlignment="1">
      <alignment vertical="center" wrapText="1"/>
    </xf>
    <xf numFmtId="0" fontId="0" fillId="0" borderId="5" xfId="0" applyBorder="1" applyAlignment="1">
      <alignment vertical="center"/>
    </xf>
    <xf numFmtId="0" fontId="7" fillId="4" borderId="6" xfId="0" applyFont="1" applyFill="1" applyBorder="1" applyAlignment="1">
      <alignment vertical="center" wrapText="1"/>
    </xf>
    <xf numFmtId="0" fontId="5" fillId="2" borderId="27" xfId="1" applyFont="1" applyFill="1" applyBorder="1" applyAlignment="1">
      <alignment horizontal="right" vertical="center"/>
    </xf>
    <xf numFmtId="49" fontId="6" fillId="4" borderId="2"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49" fontId="6" fillId="4" borderId="33" xfId="1" applyNumberFormat="1" applyFont="1" applyFill="1" applyBorder="1" applyAlignment="1">
      <alignment horizontal="left" vertical="center"/>
    </xf>
    <xf numFmtId="0" fontId="12" fillId="0" borderId="27" xfId="0" applyFont="1"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6" fillId="4" borderId="24" xfId="0" applyFont="1" applyFill="1" applyBorder="1" applyAlignment="1">
      <alignment vertical="top" wrapText="1"/>
    </xf>
    <xf numFmtId="0" fontId="0" fillId="0" borderId="24" xfId="0" applyBorder="1" applyAlignment="1"/>
    <xf numFmtId="0" fontId="0" fillId="0" borderId="47" xfId="0" applyBorder="1" applyAlignment="1"/>
    <xf numFmtId="49" fontId="6" fillId="4" borderId="11" xfId="0" applyNumberFormat="1" applyFont="1" applyFill="1" applyBorder="1" applyAlignment="1">
      <alignment vertical="center"/>
    </xf>
    <xf numFmtId="49" fontId="0" fillId="4" borderId="22" xfId="0" applyNumberFormat="1" applyFill="1" applyBorder="1" applyAlignment="1">
      <alignment vertical="center"/>
    </xf>
    <xf numFmtId="49" fontId="0" fillId="4" borderId="36" xfId="0" applyNumberFormat="1" applyFill="1" applyBorder="1" applyAlignment="1">
      <alignment vertical="center"/>
    </xf>
    <xf numFmtId="0" fontId="5" fillId="3" borderId="2" xfId="0" applyFont="1" applyFill="1" applyBorder="1" applyAlignment="1">
      <alignment horizontal="center"/>
    </xf>
    <xf numFmtId="0" fontId="5" fillId="3" borderId="8" xfId="0" applyFont="1" applyFill="1" applyBorder="1" applyAlignment="1">
      <alignment horizontal="center"/>
    </xf>
    <xf numFmtId="0" fontId="5" fillId="3" borderId="3" xfId="0" applyFont="1" applyFill="1" applyBorder="1" applyAlignment="1">
      <alignment horizont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3" borderId="40" xfId="1" applyFont="1" applyFill="1" applyBorder="1" applyAlignment="1">
      <alignment horizontal="center" vertical="center"/>
    </xf>
    <xf numFmtId="0" fontId="0" fillId="0" borderId="41" xfId="0" applyBorder="1" applyAlignment="1"/>
    <xf numFmtId="0" fontId="6" fillId="0" borderId="42" xfId="1" applyFont="1" applyFill="1" applyBorder="1" applyAlignment="1">
      <alignment horizontal="center" vertical="center"/>
    </xf>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5" fillId="3" borderId="16" xfId="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5" fillId="3" borderId="28" xfId="1" applyFont="1" applyFill="1" applyBorder="1" applyAlignment="1">
      <alignment horizontal="center" vertical="center"/>
    </xf>
    <xf numFmtId="0" fontId="0" fillId="0" borderId="20" xfId="0" applyBorder="1" applyAlignment="1">
      <alignment vertical="center"/>
    </xf>
    <xf numFmtId="0" fontId="5" fillId="2" borderId="45" xfId="1" applyFont="1" applyFill="1" applyBorder="1" applyAlignment="1">
      <alignment horizontal="right" vertical="center"/>
    </xf>
    <xf numFmtId="0" fontId="5" fillId="2" borderId="0" xfId="1" applyFont="1" applyFill="1" applyBorder="1" applyAlignment="1">
      <alignment horizontal="left"/>
    </xf>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0" fontId="5" fillId="2" borderId="19" xfId="1" applyFont="1" applyFill="1" applyBorder="1" applyAlignment="1">
      <alignment horizontal="right" vertical="center" wrapText="1"/>
    </xf>
    <xf numFmtId="0" fontId="6" fillId="0" borderId="26" xfId="0" applyFont="1" applyBorder="1" applyAlignment="1">
      <alignment vertical="center" wrapText="1"/>
    </xf>
    <xf numFmtId="0" fontId="6" fillId="0" borderId="18" xfId="0" applyFont="1" applyBorder="1" applyAlignment="1">
      <alignment vertical="center" wrapText="1"/>
    </xf>
    <xf numFmtId="0" fontId="12" fillId="0" borderId="10" xfId="0" applyFont="1" applyBorder="1" applyAlignment="1">
      <alignment vertical="center" wrapText="1"/>
    </xf>
    <xf numFmtId="0" fontId="0" fillId="0" borderId="0" xfId="0" applyBorder="1" applyAlignment="1">
      <alignment vertical="center" wrapText="1"/>
    </xf>
    <xf numFmtId="0" fontId="0" fillId="0" borderId="35" xfId="0" applyBorder="1" applyAlignment="1">
      <alignment vertical="center" wrapText="1"/>
    </xf>
    <xf numFmtId="0" fontId="11" fillId="2" borderId="23" xfId="1" applyFont="1" applyFill="1" applyBorder="1" applyAlignment="1"/>
    <xf numFmtId="0" fontId="11" fillId="2" borderId="37" xfId="1" applyFont="1" applyFill="1" applyBorder="1" applyAlignment="1"/>
    <xf numFmtId="0" fontId="6" fillId="0" borderId="0" xfId="0" applyFont="1" applyAlignment="1">
      <alignment horizontal="left" vertical="top" wrapText="1"/>
    </xf>
    <xf numFmtId="0" fontId="5" fillId="2" borderId="26" xfId="1" applyFont="1" applyFill="1" applyBorder="1" applyAlignment="1">
      <alignment horizontal="left" vertical="center"/>
    </xf>
    <xf numFmtId="49" fontId="5" fillId="4" borderId="19" xfId="1" applyNumberFormat="1" applyFont="1" applyFill="1" applyBorder="1" applyAlignment="1">
      <alignment horizontal="left" vertical="center" wrapText="1"/>
    </xf>
    <xf numFmtId="49" fontId="5" fillId="4" borderId="26" xfId="1" applyNumberFormat="1" applyFont="1" applyFill="1" applyBorder="1" applyAlignment="1">
      <alignment horizontal="left" vertical="center" wrapText="1"/>
    </xf>
    <xf numFmtId="49" fontId="5" fillId="4" borderId="18" xfId="1" applyNumberFormat="1" applyFont="1" applyFill="1" applyBorder="1" applyAlignment="1">
      <alignment horizontal="left"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4" fontId="6" fillId="4" borderId="49" xfId="0" applyNumberFormat="1" applyFont="1" applyFill="1" applyBorder="1" applyAlignment="1">
      <alignment horizontal="center" vertical="center"/>
    </xf>
    <xf numFmtId="0" fontId="6" fillId="0" borderId="12" xfId="0" applyFont="1" applyBorder="1" applyAlignment="1">
      <alignment horizontal="center" vertical="center" wrapText="1"/>
    </xf>
    <xf numFmtId="4" fontId="6" fillId="4" borderId="6" xfId="0" applyNumberFormat="1" applyFont="1" applyFill="1" applyBorder="1" applyAlignment="1">
      <alignment vertical="center"/>
    </xf>
    <xf numFmtId="0" fontId="6" fillId="4" borderId="7" xfId="0" applyFont="1" applyFill="1" applyBorder="1" applyAlignment="1">
      <alignment vertical="center"/>
    </xf>
    <xf numFmtId="4" fontId="5" fillId="4" borderId="6" xfId="0" applyNumberFormat="1" applyFont="1" applyFill="1" applyBorder="1" applyAlignment="1">
      <alignment vertical="center"/>
    </xf>
    <xf numFmtId="4" fontId="5" fillId="5" borderId="6" xfId="0" applyNumberFormat="1" applyFont="1" applyFill="1" applyBorder="1" applyAlignment="1">
      <alignment vertical="center"/>
    </xf>
    <xf numFmtId="0" fontId="5" fillId="0" borderId="7" xfId="0" applyFont="1" applyBorder="1" applyAlignment="1">
      <alignment vertical="center"/>
    </xf>
    <xf numFmtId="4" fontId="6" fillId="4" borderId="7" xfId="0" applyNumberFormat="1" applyFont="1" applyFill="1" applyBorder="1" applyAlignment="1">
      <alignment vertical="center"/>
    </xf>
    <xf numFmtId="2" fontId="7" fillId="2" borderId="0" xfId="1" applyNumberFormat="1" applyFont="1" applyFill="1" applyBorder="1" applyAlignment="1">
      <alignment horizontal="left" vertical="top" wrapText="1"/>
    </xf>
    <xf numFmtId="4" fontId="6" fillId="4" borderId="19" xfId="0" applyNumberFormat="1" applyFont="1" applyFill="1" applyBorder="1" applyAlignment="1">
      <alignment vertical="center"/>
    </xf>
    <xf numFmtId="0" fontId="6" fillId="4" borderId="18" xfId="0" applyFont="1" applyFill="1" applyBorder="1" applyAlignment="1">
      <alignment vertical="center"/>
    </xf>
    <xf numFmtId="166" fontId="5" fillId="3" borderId="17" xfId="5"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10" fillId="4" borderId="11" xfId="1" applyFont="1" applyFill="1" applyBorder="1" applyAlignment="1">
      <alignment vertical="top" wrapText="1"/>
    </xf>
    <xf numFmtId="0" fontId="9" fillId="0" borderId="22" xfId="0" applyFont="1" applyBorder="1" applyAlignment="1">
      <alignment wrapText="1"/>
    </xf>
    <xf numFmtId="0" fontId="9" fillId="0" borderId="36" xfId="0" applyFont="1" applyBorder="1" applyAlignment="1">
      <alignment wrapText="1"/>
    </xf>
    <xf numFmtId="0" fontId="6" fillId="4" borderId="2"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49" fontId="6" fillId="4" borderId="39" xfId="1" applyNumberFormat="1" applyFont="1" applyFill="1" applyBorder="1" applyAlignment="1" applyProtection="1">
      <alignment horizontal="left" vertical="center"/>
      <protection locked="0"/>
    </xf>
    <xf numFmtId="49" fontId="6" fillId="0" borderId="8" xfId="0" applyNumberFormat="1" applyFont="1" applyBorder="1" applyAlignment="1">
      <alignment vertical="center"/>
    </xf>
    <xf numFmtId="49" fontId="6" fillId="0" borderId="38" xfId="0" applyNumberFormat="1" applyFont="1" applyBorder="1" applyAlignment="1">
      <alignment vertical="center"/>
    </xf>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0" fontId="6" fillId="4" borderId="39" xfId="1" applyFont="1" applyFill="1" applyBorder="1" applyAlignment="1" applyProtection="1">
      <alignment horizontal="left" vertical="center"/>
      <protection locked="0"/>
    </xf>
    <xf numFmtId="0" fontId="6" fillId="0" borderId="8" xfId="0" applyFont="1" applyBorder="1" applyAlignment="1"/>
    <xf numFmtId="0" fontId="6" fillId="0" borderId="38" xfId="0" applyFont="1" applyBorder="1" applyAlignment="1"/>
    <xf numFmtId="0" fontId="6" fillId="4" borderId="8" xfId="1" applyFont="1" applyFill="1" applyBorder="1" applyAlignment="1" applyProtection="1">
      <alignment horizontal="left" vertical="center"/>
      <protection locked="0"/>
    </xf>
    <xf numFmtId="0" fontId="6" fillId="0" borderId="38" xfId="0" applyFont="1" applyBorder="1" applyAlignment="1">
      <alignment vertical="center"/>
    </xf>
    <xf numFmtId="0" fontId="5" fillId="2" borderId="26" xfId="1" applyFont="1" applyFill="1" applyBorder="1" applyAlignment="1">
      <alignment horizontal="left"/>
    </xf>
    <xf numFmtId="0" fontId="5" fillId="2" borderId="26" xfId="1" applyFont="1" applyFill="1" applyBorder="1" applyAlignment="1">
      <alignment horizontal="left" wrapText="1"/>
    </xf>
    <xf numFmtId="0" fontId="6" fillId="4" borderId="30" xfId="1" applyFont="1" applyFill="1" applyBorder="1" applyAlignment="1">
      <alignment horizontal="left" vertical="center"/>
    </xf>
    <xf numFmtId="0" fontId="6" fillId="4" borderId="31" xfId="1" applyFont="1" applyFill="1" applyBorder="1" applyAlignment="1">
      <alignment horizontal="left" vertical="center"/>
    </xf>
    <xf numFmtId="49" fontId="6" fillId="4" borderId="39" xfId="1" applyNumberFormat="1" applyFont="1" applyFill="1" applyBorder="1" applyAlignment="1">
      <alignment horizontal="left" vertical="center"/>
    </xf>
    <xf numFmtId="49" fontId="6" fillId="4" borderId="38" xfId="1" applyNumberFormat="1" applyFont="1" applyFill="1" applyBorder="1" applyAlignment="1">
      <alignment horizontal="left" vertical="center"/>
    </xf>
    <xf numFmtId="0" fontId="6" fillId="4" borderId="39" xfId="1" applyFont="1" applyFill="1" applyBorder="1" applyAlignment="1">
      <alignment horizontal="left" vertical="center"/>
    </xf>
    <xf numFmtId="0" fontId="6" fillId="4" borderId="8" xfId="1" applyFont="1" applyFill="1" applyBorder="1" applyAlignment="1">
      <alignment horizontal="left" vertical="center"/>
    </xf>
    <xf numFmtId="0" fontId="6" fillId="4" borderId="3" xfId="1" applyFont="1" applyFill="1" applyBorder="1" applyAlignment="1">
      <alignment horizontal="left" vertical="center"/>
    </xf>
    <xf numFmtId="49" fontId="6" fillId="4" borderId="30" xfId="1" applyNumberFormat="1" applyFont="1" applyFill="1" applyBorder="1" applyAlignment="1">
      <alignment horizontal="left" vertical="center"/>
    </xf>
    <xf numFmtId="49" fontId="6" fillId="4" borderId="31"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0" fontId="12" fillId="2" borderId="24" xfId="1" applyFont="1" applyFill="1" applyBorder="1" applyAlignment="1">
      <alignment horizontal="right" vertical="center" wrapText="1"/>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0" fontId="5" fillId="2" borderId="0" xfId="1" applyFont="1" applyFill="1" applyBorder="1" applyAlignment="1">
      <alignment horizontal="left" vertical="center"/>
    </xf>
    <xf numFmtId="0" fontId="6" fillId="4" borderId="30"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49" fontId="6" fillId="0" borderId="8" xfId="0" applyNumberFormat="1" applyFont="1" applyBorder="1" applyAlignment="1">
      <alignment horizontal="left" vertical="center"/>
    </xf>
    <xf numFmtId="49" fontId="6" fillId="0" borderId="38" xfId="0" applyNumberFormat="1" applyFont="1" applyBorder="1" applyAlignment="1">
      <alignment horizontal="left" vertical="center"/>
    </xf>
    <xf numFmtId="0" fontId="6" fillId="0" borderId="8" xfId="0" applyFont="1" applyBorder="1" applyAlignment="1">
      <alignment horizontal="left" vertical="center"/>
    </xf>
    <xf numFmtId="0" fontId="6" fillId="0" borderId="38" xfId="0" applyFont="1" applyBorder="1" applyAlignment="1">
      <alignment horizontal="left" vertical="center"/>
    </xf>
    <xf numFmtId="49" fontId="6" fillId="0" borderId="3" xfId="0" applyNumberFormat="1" applyFont="1" applyBorder="1" applyAlignment="1">
      <alignment vertical="center"/>
    </xf>
    <xf numFmtId="0" fontId="6" fillId="0" borderId="3" xfId="0" applyFont="1" applyBorder="1" applyAlignment="1"/>
    <xf numFmtId="4" fontId="5" fillId="5" borderId="4" xfId="0" applyNumberFormat="1" applyFont="1" applyFill="1" applyBorder="1" applyAlignment="1">
      <alignment vertical="center"/>
    </xf>
    <xf numFmtId="0" fontId="5" fillId="0" borderId="5" xfId="0" applyFont="1" applyBorder="1" applyAlignment="1">
      <alignment vertical="center"/>
    </xf>
    <xf numFmtId="4" fontId="10" fillId="5" borderId="16" xfId="0" applyNumberFormat="1"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0" fontId="6" fillId="0" borderId="5" xfId="0" applyFont="1" applyBorder="1" applyAlignment="1">
      <alignment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7" xfId="0" applyFont="1" applyFill="1" applyBorder="1" applyAlignment="1">
      <alignment vertical="center"/>
    </xf>
    <xf numFmtId="4" fontId="5" fillId="6" borderId="6" xfId="0" applyNumberFormat="1" applyFont="1" applyFill="1" applyBorder="1" applyAlignment="1">
      <alignment vertical="center"/>
    </xf>
    <xf numFmtId="0" fontId="5" fillId="6" borderId="7" xfId="0" applyFont="1" applyFill="1" applyBorder="1" applyAlignment="1">
      <alignment vertical="center"/>
    </xf>
    <xf numFmtId="4" fontId="5" fillId="4" borderId="6" xfId="0" applyNumberFormat="1" applyFont="1" applyFill="1" applyBorder="1" applyAlignment="1">
      <alignment horizontal="right" vertical="center"/>
    </xf>
    <xf numFmtId="4" fontId="5" fillId="4" borderId="7" xfId="0" applyNumberFormat="1" applyFont="1" applyFill="1" applyBorder="1" applyAlignment="1">
      <alignment horizontal="right" vertical="center"/>
    </xf>
    <xf numFmtId="4" fontId="6" fillId="4" borderId="6" xfId="0" applyNumberFormat="1" applyFont="1" applyFill="1" applyBorder="1" applyAlignment="1">
      <alignment horizontal="center" vertical="center"/>
    </xf>
    <xf numFmtId="4" fontId="6" fillId="4" borderId="7" xfId="0" applyNumberFormat="1" applyFont="1" applyFill="1" applyBorder="1" applyAlignment="1">
      <alignment horizontal="center" vertical="center"/>
    </xf>
    <xf numFmtId="0" fontId="5" fillId="5" borderId="4" xfId="0" applyFont="1" applyFill="1" applyBorder="1" applyAlignment="1">
      <alignment horizontal="center" vertical="center"/>
    </xf>
    <xf numFmtId="0" fontId="6" fillId="0" borderId="5" xfId="0" applyFont="1" applyBorder="1" applyAlignment="1">
      <alignment horizontal="center" vertical="center"/>
    </xf>
    <xf numFmtId="0" fontId="5" fillId="5" borderId="6" xfId="0" applyFont="1" applyFill="1" applyBorder="1" applyAlignment="1">
      <alignment horizontal="center" vertical="center"/>
    </xf>
    <xf numFmtId="0" fontId="5" fillId="0" borderId="7" xfId="0" applyFont="1" applyBorder="1" applyAlignment="1">
      <alignment horizontal="center"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0" fontId="6" fillId="0" borderId="7" xfId="0" applyFont="1" applyBorder="1" applyAlignment="1">
      <alignment horizontal="center" vertical="center"/>
    </xf>
    <xf numFmtId="0" fontId="5" fillId="4" borderId="6" xfId="0" applyFont="1" applyFill="1" applyBorder="1" applyAlignment="1">
      <alignment horizontal="center" vertical="center"/>
    </xf>
    <xf numFmtId="4" fontId="5" fillId="6" borderId="4" xfId="0" applyNumberFormat="1" applyFont="1" applyFill="1" applyBorder="1" applyAlignment="1">
      <alignment vertical="center"/>
    </xf>
    <xf numFmtId="0" fontId="6" fillId="6" borderId="5" xfId="0" applyFont="1" applyFill="1" applyBorder="1" applyAlignment="1">
      <alignment vertical="center"/>
    </xf>
    <xf numFmtId="0" fontId="6" fillId="6" borderId="7" xfId="0" applyFont="1" applyFill="1" applyBorder="1" applyAlignment="1">
      <alignment vertical="center"/>
    </xf>
    <xf numFmtId="0" fontId="5" fillId="4" borderId="7" xfId="0" applyFont="1" applyFill="1" applyBorder="1" applyAlignment="1">
      <alignment horizontal="right" vertical="center"/>
    </xf>
    <xf numFmtId="0" fontId="16" fillId="4" borderId="2" xfId="1" applyFont="1" applyFill="1" applyBorder="1" applyAlignment="1">
      <alignment horizontal="right" vertical="center" wrapText="1"/>
    </xf>
    <xf numFmtId="0" fontId="16" fillId="4" borderId="8" xfId="1" applyFont="1" applyFill="1" applyBorder="1" applyAlignment="1">
      <alignment horizontal="right" vertical="center" wrapText="1"/>
    </xf>
    <xf numFmtId="0" fontId="17" fillId="4" borderId="8" xfId="0" applyFont="1" applyFill="1" applyBorder="1" applyAlignment="1">
      <alignment horizontal="left" vertical="center" wrapText="1"/>
    </xf>
    <xf numFmtId="0" fontId="17" fillId="4" borderId="3" xfId="0" applyFont="1" applyFill="1" applyBorder="1" applyAlignment="1">
      <alignment horizontal="left" vertical="center" wrapText="1"/>
    </xf>
    <xf numFmtId="49" fontId="6" fillId="4" borderId="39" xfId="0" applyNumberFormat="1" applyFont="1" applyFill="1" applyBorder="1" applyAlignment="1">
      <alignment vertical="center"/>
    </xf>
    <xf numFmtId="0" fontId="5" fillId="5" borderId="2" xfId="0" applyFont="1" applyFill="1" applyBorder="1" applyAlignment="1">
      <alignment horizontal="center" vertical="center"/>
    </xf>
    <xf numFmtId="0" fontId="5" fillId="7" borderId="17" xfId="0" applyFont="1" applyFill="1" applyBorder="1" applyAlignment="1">
      <alignment horizontal="center" vertical="center"/>
    </xf>
    <xf numFmtId="0" fontId="6" fillId="7" borderId="14" xfId="0" applyFont="1" applyFill="1" applyBorder="1" applyAlignment="1">
      <alignment horizontal="center" vertical="center"/>
    </xf>
    <xf numFmtId="4" fontId="5" fillId="6" borderId="2" xfId="0" applyNumberFormat="1" applyFont="1" applyFill="1" applyBorder="1" applyAlignment="1">
      <alignment vertical="center"/>
    </xf>
    <xf numFmtId="0" fontId="5" fillId="6" borderId="3" xfId="0" applyFont="1" applyFill="1" applyBorder="1" applyAlignment="1">
      <alignment vertical="center"/>
    </xf>
    <xf numFmtId="4" fontId="5" fillId="7" borderId="17" xfId="0" applyNumberFormat="1" applyFont="1" applyFill="1" applyBorder="1" applyAlignment="1">
      <alignment vertical="center"/>
    </xf>
    <xf numFmtId="0" fontId="5" fillId="7" borderId="14" xfId="0" applyFont="1" applyFill="1" applyBorder="1" applyAlignment="1">
      <alignment vertical="center"/>
    </xf>
    <xf numFmtId="0" fontId="6" fillId="6" borderId="3" xfId="0" applyFont="1" applyFill="1" applyBorder="1" applyAlignment="1">
      <alignment vertical="center"/>
    </xf>
    <xf numFmtId="166" fontId="5" fillId="7" borderId="17" xfId="0" applyNumberFormat="1" applyFont="1" applyFill="1" applyBorder="1" applyAlignment="1">
      <alignment vertical="center"/>
    </xf>
    <xf numFmtId="166" fontId="6" fillId="7" borderId="14" xfId="0" applyNumberFormat="1" applyFont="1" applyFill="1" applyBorder="1" applyAlignment="1">
      <alignment vertical="center"/>
    </xf>
    <xf numFmtId="0" fontId="6" fillId="7" borderId="14" xfId="0" applyFont="1" applyFill="1" applyBorder="1" applyAlignment="1">
      <alignment vertical="center"/>
    </xf>
    <xf numFmtId="0" fontId="6" fillId="0" borderId="34" xfId="0" applyFont="1" applyBorder="1" applyAlignment="1">
      <alignment horizontal="center" vertical="center"/>
    </xf>
    <xf numFmtId="0" fontId="5" fillId="3" borderId="43" xfId="1" applyFont="1" applyFill="1" applyBorder="1" applyAlignment="1">
      <alignment horizontal="center" vertical="center"/>
    </xf>
    <xf numFmtId="0" fontId="0" fillId="0" borderId="44" xfId="0" applyBorder="1" applyAlignment="1"/>
    <xf numFmtId="0" fontId="11" fillId="2" borderId="23" xfId="1" applyFont="1" applyFill="1" applyBorder="1" applyAlignment="1">
      <alignment horizontal="left"/>
    </xf>
    <xf numFmtId="0" fontId="11" fillId="2" borderId="37" xfId="1" applyFont="1" applyFill="1" applyBorder="1" applyAlignment="1">
      <alignment horizontal="left"/>
    </xf>
    <xf numFmtId="0" fontId="5" fillId="2" borderId="0" xfId="1" applyFont="1" applyFill="1" applyBorder="1" applyAlignment="1">
      <alignment horizontal="left" vertical="top"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4" fontId="6" fillId="4" borderId="6" xfId="0" applyNumberFormat="1" applyFont="1" applyFill="1" applyBorder="1" applyAlignment="1">
      <alignment horizontal="right" vertical="center"/>
    </xf>
    <xf numFmtId="4" fontId="6" fillId="4" borderId="7" xfId="0" applyNumberFormat="1" applyFont="1" applyFill="1" applyBorder="1" applyAlignment="1">
      <alignment horizontal="right" vertical="center"/>
    </xf>
    <xf numFmtId="0" fontId="6" fillId="4" borderId="19" xfId="0" applyFont="1" applyFill="1" applyBorder="1" applyAlignment="1">
      <alignment horizontal="left" vertical="center"/>
    </xf>
    <xf numFmtId="0" fontId="6" fillId="4" borderId="18" xfId="0" applyFont="1" applyFill="1" applyBorder="1" applyAlignment="1">
      <alignment horizontal="left" vertical="center"/>
    </xf>
    <xf numFmtId="4" fontId="6" fillId="4" borderId="19" xfId="0" applyNumberFormat="1" applyFont="1" applyFill="1" applyBorder="1" applyAlignment="1">
      <alignment horizontal="right" vertical="center"/>
    </xf>
    <xf numFmtId="4" fontId="6" fillId="4" borderId="18" xfId="0" applyNumberFormat="1" applyFont="1" applyFill="1" applyBorder="1" applyAlignment="1">
      <alignment horizontal="right" vertical="center"/>
    </xf>
    <xf numFmtId="0" fontId="5" fillId="2" borderId="0" xfId="1" applyFont="1" applyFill="1" applyBorder="1" applyAlignment="1">
      <alignment horizontal="justify" vertical="center" wrapText="1"/>
    </xf>
    <xf numFmtId="0" fontId="18" fillId="0" borderId="0" xfId="0" applyFont="1" applyAlignment="1">
      <alignment horizontal="justify" vertical="center" wrapText="1"/>
    </xf>
    <xf numFmtId="0" fontId="6" fillId="0" borderId="33" xfId="0" applyFont="1" applyBorder="1" applyAlignment="1">
      <alignment horizontal="center" vertical="center"/>
    </xf>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1">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464149</xdr:colOff>
      <xdr:row>0</xdr:row>
      <xdr:rowOff>238125</xdr:rowOff>
    </xdr:from>
    <xdr:to>
      <xdr:col>13</xdr:col>
      <xdr:colOff>573362</xdr:colOff>
      <xdr:row>1</xdr:row>
      <xdr:rowOff>1317625</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3899" y="238125"/>
          <a:ext cx="2522213" cy="133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P228"/>
  <sheetViews>
    <sheetView showGridLines="0" tabSelected="1" view="pageBreakPreview" topLeftCell="A92" zoomScale="60" zoomScaleNormal="55" workbookViewId="0">
      <selection activeCell="V104" sqref="V104"/>
    </sheetView>
  </sheetViews>
  <sheetFormatPr defaultRowHeight="20.25" x14ac:dyDescent="0.3"/>
  <cols>
    <col min="1" max="1" width="7.42578125" style="27" customWidth="1"/>
    <col min="2" max="2" width="21.5703125" style="15" customWidth="1"/>
    <col min="3" max="3" width="29.28515625" style="15" customWidth="1"/>
    <col min="4" max="4" width="18.42578125" style="15" customWidth="1"/>
    <col min="5" max="5" width="11.5703125" style="15" customWidth="1"/>
    <col min="6" max="6" width="4.140625" style="15" customWidth="1"/>
    <col min="7" max="7" width="22.140625" style="4" customWidth="1"/>
    <col min="8" max="8" width="20.28515625" style="4" customWidth="1"/>
    <col min="9" max="9" width="2.140625" style="4" customWidth="1"/>
    <col min="10" max="10" width="23.5703125" style="3" customWidth="1"/>
    <col min="11" max="11" width="15.85546875" style="3" customWidth="1"/>
    <col min="12" max="12" width="2.140625" style="3" customWidth="1"/>
    <col min="13" max="13" width="18" style="3" customWidth="1"/>
    <col min="14" max="14" width="20.140625" style="4" customWidth="1"/>
    <col min="15" max="16384" width="9.140625" style="3"/>
  </cols>
  <sheetData>
    <row r="1" spans="1:14" x14ac:dyDescent="0.3">
      <c r="A1" s="1"/>
      <c r="B1" s="2"/>
      <c r="C1" s="2"/>
      <c r="D1" s="2"/>
      <c r="E1" s="2"/>
      <c r="F1" s="2"/>
      <c r="G1" s="2"/>
      <c r="H1" s="2"/>
      <c r="I1" s="2"/>
      <c r="J1" s="2"/>
      <c r="K1" s="2"/>
      <c r="L1" s="2"/>
    </row>
    <row r="2" spans="1:14" ht="112.5" customHeight="1" x14ac:dyDescent="0.3">
      <c r="A2" s="172" t="s">
        <v>219</v>
      </c>
      <c r="B2" s="173"/>
      <c r="C2" s="173"/>
      <c r="D2" s="173"/>
      <c r="E2" s="173"/>
      <c r="F2" s="173"/>
      <c r="G2" s="173"/>
      <c r="H2" s="173"/>
      <c r="I2" s="173"/>
      <c r="J2" s="173"/>
      <c r="K2" s="173"/>
      <c r="L2" s="173"/>
      <c r="M2" s="173"/>
      <c r="N2" s="5"/>
    </row>
    <row r="3" spans="1:14" ht="60.75" customHeight="1" x14ac:dyDescent="0.3">
      <c r="A3" s="307" t="s">
        <v>266</v>
      </c>
      <c r="B3" s="307"/>
      <c r="C3" s="307"/>
      <c r="D3" s="307"/>
      <c r="E3" s="307"/>
      <c r="F3" s="307"/>
      <c r="G3" s="307"/>
      <c r="H3" s="307"/>
      <c r="I3" s="307"/>
      <c r="J3" s="307"/>
      <c r="K3" s="307"/>
      <c r="L3" s="307"/>
      <c r="M3" s="307"/>
      <c r="N3" s="307"/>
    </row>
    <row r="4" spans="1:14" ht="31.5" customHeight="1" x14ac:dyDescent="0.3">
      <c r="A4" s="286" t="s">
        <v>252</v>
      </c>
      <c r="B4" s="287"/>
      <c r="C4" s="287"/>
      <c r="D4" s="288" t="s">
        <v>35</v>
      </c>
      <c r="E4" s="289"/>
      <c r="F4" s="77"/>
      <c r="G4" s="77"/>
      <c r="H4" s="77"/>
      <c r="I4" s="77"/>
      <c r="J4" s="77"/>
      <c r="K4" s="77"/>
      <c r="L4" s="77"/>
      <c r="M4" s="77"/>
      <c r="N4" s="76"/>
    </row>
    <row r="5" spans="1:14" ht="31.5" customHeight="1" x14ac:dyDescent="0.3">
      <c r="A5" s="185" t="s">
        <v>25</v>
      </c>
      <c r="B5" s="185"/>
      <c r="C5" s="185"/>
      <c r="D5" s="185"/>
      <c r="E5" s="185"/>
      <c r="F5" s="185"/>
      <c r="G5" s="185"/>
      <c r="H5" s="185"/>
      <c r="I5" s="185"/>
      <c r="J5" s="185"/>
      <c r="K5" s="185"/>
      <c r="L5" s="185"/>
      <c r="M5" s="185"/>
      <c r="N5" s="185"/>
    </row>
    <row r="6" spans="1:14" ht="25.5" customHeight="1" x14ac:dyDescent="0.3">
      <c r="A6" s="7" t="s">
        <v>37</v>
      </c>
      <c r="B6" s="8"/>
      <c r="C6" s="9"/>
      <c r="D6" s="9"/>
      <c r="E6" s="10"/>
      <c r="F6" s="10"/>
      <c r="H6" s="7" t="s">
        <v>197</v>
      </c>
      <c r="I6" s="11"/>
      <c r="K6" s="7" t="s">
        <v>198</v>
      </c>
      <c r="L6" s="11"/>
      <c r="M6" s="10"/>
      <c r="N6" s="3"/>
    </row>
    <row r="7" spans="1:14" ht="25.5" customHeight="1" x14ac:dyDescent="0.3">
      <c r="A7" s="226"/>
      <c r="B7" s="227"/>
      <c r="C7" s="227"/>
      <c r="D7" s="227"/>
      <c r="E7" s="227"/>
      <c r="F7" s="224"/>
      <c r="G7" s="225"/>
      <c r="H7" s="223"/>
      <c r="I7" s="224"/>
      <c r="J7" s="225"/>
      <c r="K7" s="227"/>
      <c r="L7" s="224"/>
      <c r="M7" s="224"/>
      <c r="N7" s="256"/>
    </row>
    <row r="8" spans="1:14" s="38" customFormat="1" ht="25.5" customHeight="1" x14ac:dyDescent="0.3">
      <c r="A8" s="7" t="s">
        <v>214</v>
      </c>
      <c r="B8" s="7"/>
      <c r="C8" s="7"/>
      <c r="D8" s="7"/>
      <c r="E8" s="7" t="s">
        <v>215</v>
      </c>
      <c r="F8" s="7"/>
      <c r="G8" s="7"/>
      <c r="H8" s="7"/>
      <c r="I8" s="7" t="s">
        <v>216</v>
      </c>
      <c r="J8" s="7"/>
      <c r="K8" s="7"/>
      <c r="L8" s="7"/>
      <c r="M8" s="7"/>
      <c r="N8" s="7"/>
    </row>
    <row r="9" spans="1:14" ht="25.5" customHeight="1" x14ac:dyDescent="0.3">
      <c r="A9" s="226"/>
      <c r="B9" s="252"/>
      <c r="C9" s="252"/>
      <c r="D9" s="253"/>
      <c r="E9" s="223"/>
      <c r="F9" s="224"/>
      <c r="G9" s="224"/>
      <c r="H9" s="225"/>
      <c r="I9" s="290"/>
      <c r="J9" s="224"/>
      <c r="K9" s="224"/>
      <c r="L9" s="224"/>
      <c r="M9" s="224"/>
      <c r="N9" s="256"/>
    </row>
    <row r="10" spans="1:14" ht="25.5" customHeight="1" x14ac:dyDescent="0.3">
      <c r="A10" s="7" t="s">
        <v>193</v>
      </c>
      <c r="B10" s="3"/>
      <c r="C10" s="11"/>
      <c r="D10" s="11"/>
      <c r="E10" s="11"/>
      <c r="F10" s="11"/>
      <c r="H10" s="7" t="s">
        <v>26</v>
      </c>
      <c r="I10" s="11"/>
      <c r="K10" s="7" t="s">
        <v>27</v>
      </c>
      <c r="L10" s="11"/>
      <c r="M10" s="10"/>
      <c r="N10" s="11"/>
    </row>
    <row r="11" spans="1:14" ht="25.5" customHeight="1" x14ac:dyDescent="0.3">
      <c r="A11" s="228" t="s">
        <v>35</v>
      </c>
      <c r="B11" s="231"/>
      <c r="C11" s="231"/>
      <c r="D11" s="231"/>
      <c r="E11" s="231"/>
      <c r="F11" s="221"/>
      <c r="G11" s="232"/>
      <c r="H11" s="228" t="s">
        <v>35</v>
      </c>
      <c r="I11" s="229"/>
      <c r="J11" s="230"/>
      <c r="K11" s="231"/>
      <c r="L11" s="221"/>
      <c r="M11" s="221"/>
      <c r="N11" s="222"/>
    </row>
    <row r="12" spans="1:14" ht="25.5" customHeight="1" x14ac:dyDescent="0.3">
      <c r="A12" s="7" t="s">
        <v>28</v>
      </c>
      <c r="B12" s="3"/>
      <c r="C12" s="11"/>
      <c r="D12" s="7" t="s">
        <v>12</v>
      </c>
      <c r="E12" s="11"/>
      <c r="F12" s="10"/>
      <c r="H12" s="7" t="s">
        <v>13</v>
      </c>
      <c r="K12" s="7" t="s">
        <v>36</v>
      </c>
      <c r="L12" s="11"/>
      <c r="M12" s="10"/>
      <c r="N12" s="10"/>
    </row>
    <row r="13" spans="1:14" ht="25.5" customHeight="1" x14ac:dyDescent="0.3">
      <c r="A13" s="226"/>
      <c r="B13" s="252"/>
      <c r="C13" s="253"/>
      <c r="D13" s="223"/>
      <c r="E13" s="227"/>
      <c r="F13" s="224"/>
      <c r="G13" s="225"/>
      <c r="H13" s="223"/>
      <c r="I13" s="227"/>
      <c r="J13" s="224"/>
      <c r="K13" s="228" t="s">
        <v>35</v>
      </c>
      <c r="L13" s="229"/>
      <c r="M13" s="229"/>
      <c r="N13" s="257"/>
    </row>
    <row r="14" spans="1:14" ht="25.5" customHeight="1" x14ac:dyDescent="0.3">
      <c r="A14" s="7" t="s">
        <v>14</v>
      </c>
      <c r="B14" s="3"/>
      <c r="C14" s="11"/>
      <c r="D14" s="7" t="s">
        <v>15</v>
      </c>
      <c r="E14" s="3"/>
      <c r="F14" s="11"/>
      <c r="H14" s="7" t="s">
        <v>16</v>
      </c>
      <c r="I14" s="3"/>
      <c r="J14" s="11"/>
      <c r="K14" s="7" t="s">
        <v>250</v>
      </c>
      <c r="M14" s="11"/>
      <c r="N14" s="11"/>
    </row>
    <row r="15" spans="1:14" ht="25.5" customHeight="1" x14ac:dyDescent="0.3">
      <c r="A15" s="250" t="s">
        <v>35</v>
      </c>
      <c r="B15" s="251"/>
      <c r="C15" s="251"/>
      <c r="D15" s="228" t="s">
        <v>35</v>
      </c>
      <c r="E15" s="231"/>
      <c r="F15" s="231"/>
      <c r="G15" s="232"/>
      <c r="H15" s="228" t="s">
        <v>35</v>
      </c>
      <c r="I15" s="254"/>
      <c r="J15" s="255"/>
      <c r="K15" s="220" t="s">
        <v>35</v>
      </c>
      <c r="L15" s="221"/>
      <c r="M15" s="221"/>
      <c r="N15" s="222"/>
    </row>
    <row r="16" spans="1:14" s="12" customFormat="1" ht="25.5" customHeight="1" x14ac:dyDescent="0.3">
      <c r="A16" s="7" t="s">
        <v>43</v>
      </c>
      <c r="B16" s="7"/>
      <c r="C16" s="7"/>
      <c r="D16" s="7"/>
      <c r="E16" s="7"/>
      <c r="F16" s="7"/>
      <c r="G16" s="7"/>
      <c r="H16" s="7"/>
      <c r="I16" s="7"/>
      <c r="J16" s="7"/>
      <c r="K16" s="7"/>
      <c r="L16" s="7"/>
      <c r="M16" s="7"/>
      <c r="N16" s="7"/>
    </row>
    <row r="17" spans="1:14" ht="39.950000000000003" customHeight="1" x14ac:dyDescent="0.3">
      <c r="A17" s="246"/>
      <c r="B17" s="247"/>
      <c r="C17" s="247"/>
      <c r="D17" s="247"/>
      <c r="E17" s="247"/>
      <c r="F17" s="247"/>
      <c r="G17" s="247"/>
      <c r="H17" s="247"/>
      <c r="I17" s="247"/>
      <c r="J17" s="247"/>
      <c r="K17" s="247"/>
      <c r="L17" s="247"/>
      <c r="M17" s="247"/>
      <c r="N17" s="248"/>
    </row>
    <row r="18" spans="1:14" x14ac:dyDescent="0.3">
      <c r="A18" s="13"/>
      <c r="B18" s="13"/>
      <c r="C18" s="13"/>
      <c r="D18" s="13"/>
      <c r="E18" s="13"/>
      <c r="F18" s="13"/>
      <c r="G18" s="13"/>
      <c r="H18" s="13"/>
      <c r="I18" s="13"/>
      <c r="J18" s="13"/>
      <c r="K18" s="13"/>
      <c r="L18" s="13"/>
      <c r="M18" s="13"/>
      <c r="N18" s="13"/>
    </row>
    <row r="19" spans="1:14" s="12" customFormat="1" ht="27.75" customHeight="1" x14ac:dyDescent="0.3">
      <c r="A19" s="39" t="s">
        <v>220</v>
      </c>
      <c r="B19" s="39"/>
      <c r="C19" s="39"/>
      <c r="D19" s="39"/>
      <c r="E19" s="39"/>
      <c r="F19" s="39"/>
      <c r="G19" s="39"/>
      <c r="H19" s="39"/>
      <c r="I19" s="39"/>
      <c r="J19" s="39"/>
      <c r="K19" s="39"/>
      <c r="L19" s="39"/>
      <c r="M19" s="39"/>
      <c r="N19" s="39"/>
    </row>
    <row r="20" spans="1:14" ht="29.25" customHeight="1" x14ac:dyDescent="0.3">
      <c r="A20" s="185" t="s">
        <v>221</v>
      </c>
      <c r="B20" s="185"/>
      <c r="C20" s="185"/>
      <c r="D20" s="233" t="s">
        <v>222</v>
      </c>
      <c r="E20" s="233"/>
      <c r="F20" s="233" t="s">
        <v>223</v>
      </c>
      <c r="G20" s="233"/>
      <c r="H20" s="233"/>
      <c r="I20" s="185" t="s">
        <v>222</v>
      </c>
      <c r="J20" s="185"/>
      <c r="K20" s="234" t="s">
        <v>224</v>
      </c>
      <c r="L20" s="234"/>
      <c r="M20" s="234"/>
      <c r="N20" s="234"/>
    </row>
    <row r="21" spans="1:14" ht="29.25" customHeight="1" x14ac:dyDescent="0.3">
      <c r="A21" s="235" t="s">
        <v>35</v>
      </c>
      <c r="B21" s="236"/>
      <c r="C21" s="236"/>
      <c r="D21" s="237"/>
      <c r="E21" s="238"/>
      <c r="F21" s="239" t="s">
        <v>35</v>
      </c>
      <c r="G21" s="240"/>
      <c r="H21" s="241"/>
      <c r="I21" s="242"/>
      <c r="J21" s="243"/>
      <c r="K21" s="237"/>
      <c r="L21" s="244"/>
      <c r="M21" s="244"/>
      <c r="N21" s="158"/>
    </row>
    <row r="22" spans="1:14" ht="21" customHeight="1" x14ac:dyDescent="0.3">
      <c r="A22" s="13"/>
      <c r="B22" s="13"/>
      <c r="C22" s="13"/>
      <c r="D22" s="13"/>
      <c r="E22" s="13"/>
      <c r="F22" s="13"/>
      <c r="G22" s="13"/>
      <c r="H22" s="13"/>
      <c r="I22" s="13"/>
      <c r="J22" s="245" t="s">
        <v>225</v>
      </c>
      <c r="K22" s="245"/>
      <c r="L22" s="245"/>
      <c r="M22" s="245"/>
      <c r="N22" s="245"/>
    </row>
    <row r="23" spans="1:14" s="12" customFormat="1" ht="25.5" customHeight="1" x14ac:dyDescent="0.3">
      <c r="A23" s="7" t="s">
        <v>226</v>
      </c>
      <c r="B23" s="7"/>
      <c r="C23" s="7"/>
      <c r="D23" s="7"/>
      <c r="E23" s="7"/>
      <c r="F23" s="7"/>
      <c r="G23" s="7"/>
      <c r="H23" s="7"/>
      <c r="I23" s="7"/>
      <c r="J23" s="7"/>
      <c r="K23" s="7"/>
      <c r="L23" s="7"/>
      <c r="M23" s="7"/>
      <c r="N23" s="7"/>
    </row>
    <row r="24" spans="1:14" s="12" customFormat="1" ht="25.5" customHeight="1" x14ac:dyDescent="0.3">
      <c r="A24" s="7" t="s">
        <v>41</v>
      </c>
      <c r="B24" s="8"/>
      <c r="C24" s="9"/>
      <c r="D24" s="9"/>
      <c r="E24" s="10"/>
      <c r="F24" s="10"/>
      <c r="G24" s="4"/>
      <c r="H24" s="41" t="s">
        <v>227</v>
      </c>
      <c r="I24" s="11"/>
      <c r="J24" s="3"/>
      <c r="K24" s="7" t="s">
        <v>42</v>
      </c>
      <c r="L24" s="11"/>
      <c r="M24" s="10"/>
      <c r="N24" s="3"/>
    </row>
    <row r="25" spans="1:14" s="12" customFormat="1" ht="25.5" customHeight="1" x14ac:dyDescent="0.3">
      <c r="A25" s="226"/>
      <c r="B25" s="227"/>
      <c r="C25" s="227"/>
      <c r="D25" s="227"/>
      <c r="E25" s="227"/>
      <c r="F25" s="224"/>
      <c r="G25" s="225"/>
      <c r="H25" s="126"/>
      <c r="I25" s="127"/>
      <c r="J25" s="127"/>
      <c r="K25" s="126"/>
      <c r="L25" s="127"/>
      <c r="M25" s="127"/>
      <c r="N25" s="128"/>
    </row>
    <row r="26" spans="1:14" ht="30" customHeight="1" x14ac:dyDescent="0.3">
      <c r="A26" s="13"/>
      <c r="B26" s="13"/>
      <c r="C26" s="13"/>
      <c r="D26" s="13"/>
      <c r="E26" s="13"/>
      <c r="F26" s="13"/>
      <c r="G26" s="13"/>
      <c r="H26" s="13"/>
      <c r="I26" s="13"/>
      <c r="J26" s="13"/>
      <c r="K26" s="13"/>
      <c r="L26" s="13"/>
      <c r="M26" s="13"/>
      <c r="N26" s="13"/>
    </row>
    <row r="27" spans="1:14" x14ac:dyDescent="0.3">
      <c r="A27" s="197" t="s">
        <v>228</v>
      </c>
      <c r="B27" s="197"/>
      <c r="C27" s="197"/>
      <c r="D27" s="197"/>
      <c r="E27" s="197"/>
      <c r="F27" s="197"/>
      <c r="G27" s="197"/>
      <c r="H27" s="197"/>
      <c r="I27" s="197"/>
      <c r="J27" s="197"/>
      <c r="K27" s="197"/>
      <c r="L27" s="197"/>
      <c r="M27" s="197"/>
      <c r="N27" s="197"/>
    </row>
    <row r="28" spans="1:14" ht="39.950000000000003" customHeight="1" x14ac:dyDescent="0.3">
      <c r="A28" s="198"/>
      <c r="B28" s="199"/>
      <c r="C28" s="199"/>
      <c r="D28" s="199"/>
      <c r="E28" s="199"/>
      <c r="F28" s="199"/>
      <c r="G28" s="199"/>
      <c r="H28" s="199"/>
      <c r="I28" s="199"/>
      <c r="J28" s="199"/>
      <c r="K28" s="199"/>
      <c r="L28" s="199"/>
      <c r="M28" s="199"/>
      <c r="N28" s="200"/>
    </row>
    <row r="29" spans="1:14" ht="30" customHeight="1" x14ac:dyDescent="0.3">
      <c r="A29" s="14"/>
      <c r="B29" s="7"/>
      <c r="C29" s="7"/>
      <c r="D29" s="7"/>
      <c r="E29" s="7"/>
      <c r="F29" s="7"/>
      <c r="G29" s="7"/>
      <c r="H29" s="7"/>
      <c r="I29" s="7"/>
      <c r="J29" s="7"/>
      <c r="K29" s="7"/>
      <c r="L29" s="7"/>
      <c r="M29" s="7"/>
      <c r="N29" s="10"/>
    </row>
    <row r="30" spans="1:14" ht="21" thickBot="1" x14ac:dyDescent="0.35">
      <c r="A30" s="249" t="s">
        <v>229</v>
      </c>
      <c r="B30" s="249"/>
      <c r="C30" s="249"/>
      <c r="D30" s="249"/>
      <c r="E30" s="249"/>
      <c r="F30" s="249"/>
      <c r="G30" s="249"/>
      <c r="H30" s="249"/>
      <c r="I30" s="249"/>
      <c r="J30" s="249"/>
      <c r="K30" s="249"/>
      <c r="L30" s="249"/>
      <c r="M30" s="249"/>
      <c r="N30" s="249"/>
    </row>
    <row r="31" spans="1:14" ht="126.75" customHeight="1" x14ac:dyDescent="0.3">
      <c r="A31" s="174" t="s">
        <v>8</v>
      </c>
      <c r="B31" s="175"/>
      <c r="C31" s="175"/>
      <c r="D31" s="177" t="s">
        <v>9</v>
      </c>
      <c r="E31" s="178"/>
      <c r="F31" s="179"/>
      <c r="G31" s="180" t="s">
        <v>212</v>
      </c>
      <c r="H31" s="179"/>
      <c r="I31" s="180" t="s">
        <v>211</v>
      </c>
      <c r="J31" s="201"/>
      <c r="K31" s="204"/>
      <c r="L31" s="180" t="s">
        <v>199</v>
      </c>
      <c r="M31" s="201"/>
      <c r="N31" s="202"/>
    </row>
    <row r="32" spans="1:14" ht="27.95" customHeight="1" x14ac:dyDescent="0.3">
      <c r="A32" s="176" t="s">
        <v>29</v>
      </c>
      <c r="B32" s="108"/>
      <c r="C32" s="108"/>
      <c r="D32" s="181"/>
      <c r="E32" s="181"/>
      <c r="F32" s="181"/>
      <c r="G32" s="101"/>
      <c r="H32" s="103"/>
      <c r="I32" s="101"/>
      <c r="J32" s="102"/>
      <c r="K32" s="103"/>
      <c r="L32" s="181"/>
      <c r="M32" s="181"/>
      <c r="N32" s="203"/>
    </row>
    <row r="33" spans="1:14" ht="27.95" customHeight="1" x14ac:dyDescent="0.3">
      <c r="A33" s="176" t="s">
        <v>30</v>
      </c>
      <c r="B33" s="108"/>
      <c r="C33" s="108"/>
      <c r="D33" s="181"/>
      <c r="E33" s="181"/>
      <c r="F33" s="181"/>
      <c r="G33" s="101"/>
      <c r="H33" s="103"/>
      <c r="I33" s="101"/>
      <c r="J33" s="102"/>
      <c r="K33" s="103"/>
      <c r="L33" s="181"/>
      <c r="M33" s="181"/>
      <c r="N33" s="203"/>
    </row>
    <row r="34" spans="1:14" ht="27.95" customHeight="1" x14ac:dyDescent="0.3">
      <c r="A34" s="176" t="s">
        <v>230</v>
      </c>
      <c r="B34" s="108"/>
      <c r="C34" s="108"/>
      <c r="D34" s="101"/>
      <c r="E34" s="102"/>
      <c r="F34" s="103"/>
      <c r="G34" s="101"/>
      <c r="H34" s="103"/>
      <c r="I34" s="101"/>
      <c r="J34" s="102"/>
      <c r="K34" s="103"/>
      <c r="L34" s="181"/>
      <c r="M34" s="181"/>
      <c r="N34" s="203"/>
    </row>
    <row r="35" spans="1:14" ht="27.95" customHeight="1" x14ac:dyDescent="0.3">
      <c r="A35" s="176" t="s">
        <v>31</v>
      </c>
      <c r="B35" s="108"/>
      <c r="C35" s="108"/>
      <c r="D35" s="101"/>
      <c r="E35" s="102"/>
      <c r="F35" s="103"/>
      <c r="G35" s="101"/>
      <c r="H35" s="103"/>
      <c r="I35" s="101"/>
      <c r="J35" s="102"/>
      <c r="K35" s="103"/>
      <c r="L35" s="181"/>
      <c r="M35" s="181"/>
      <c r="N35" s="203"/>
    </row>
    <row r="36" spans="1:14" ht="27.95" customHeight="1" x14ac:dyDescent="0.3">
      <c r="A36" s="176" t="s">
        <v>231</v>
      </c>
      <c r="B36" s="108"/>
      <c r="C36" s="108"/>
      <c r="D36" s="101"/>
      <c r="E36" s="102"/>
      <c r="F36" s="103"/>
      <c r="G36" s="101"/>
      <c r="H36" s="103"/>
      <c r="I36" s="101"/>
      <c r="J36" s="102"/>
      <c r="K36" s="103"/>
      <c r="L36" s="104"/>
      <c r="M36" s="105"/>
      <c r="N36" s="106"/>
    </row>
    <row r="37" spans="1:14" ht="27.95" customHeight="1" x14ac:dyDescent="0.3">
      <c r="A37" s="176" t="s">
        <v>200</v>
      </c>
      <c r="B37" s="108"/>
      <c r="C37" s="108"/>
      <c r="D37" s="101"/>
      <c r="E37" s="102"/>
      <c r="F37" s="103"/>
      <c r="G37" s="101"/>
      <c r="H37" s="103"/>
      <c r="I37" s="101"/>
      <c r="J37" s="102"/>
      <c r="K37" s="103"/>
      <c r="L37" s="104"/>
      <c r="M37" s="105"/>
      <c r="N37" s="106"/>
    </row>
    <row r="38" spans="1:14" ht="27.95" customHeight="1" x14ac:dyDescent="0.3">
      <c r="A38" s="133" t="s">
        <v>32</v>
      </c>
      <c r="B38" s="134"/>
      <c r="C38" s="134"/>
      <c r="D38" s="101"/>
      <c r="E38" s="102"/>
      <c r="F38" s="103"/>
      <c r="G38" s="101"/>
      <c r="H38" s="103"/>
      <c r="I38" s="101"/>
      <c r="J38" s="102"/>
      <c r="K38" s="103"/>
      <c r="L38" s="104"/>
      <c r="M38" s="105"/>
      <c r="N38" s="106"/>
    </row>
    <row r="39" spans="1:14" ht="27.95" customHeight="1" x14ac:dyDescent="0.3">
      <c r="A39" s="133" t="s">
        <v>33</v>
      </c>
      <c r="B39" s="134"/>
      <c r="C39" s="134"/>
      <c r="D39" s="181"/>
      <c r="E39" s="181"/>
      <c r="F39" s="181"/>
      <c r="G39" s="101"/>
      <c r="H39" s="103"/>
      <c r="I39" s="101"/>
      <c r="J39" s="102"/>
      <c r="K39" s="103"/>
      <c r="L39" s="104"/>
      <c r="M39" s="105"/>
      <c r="N39" s="106"/>
    </row>
    <row r="40" spans="1:14" ht="27.95" customHeight="1" x14ac:dyDescent="0.3">
      <c r="A40" s="129" t="s">
        <v>232</v>
      </c>
      <c r="B40" s="130"/>
      <c r="C40" s="42"/>
      <c r="D40" s="101"/>
      <c r="E40" s="102"/>
      <c r="F40" s="103"/>
      <c r="G40" s="101"/>
      <c r="H40" s="103"/>
      <c r="I40" s="101"/>
      <c r="J40" s="102"/>
      <c r="K40" s="103"/>
      <c r="L40" s="104"/>
      <c r="M40" s="105"/>
      <c r="N40" s="106"/>
    </row>
    <row r="41" spans="1:14" ht="27.95" customHeight="1" x14ac:dyDescent="0.3">
      <c r="A41" s="129" t="s">
        <v>233</v>
      </c>
      <c r="B41" s="130"/>
      <c r="C41" s="42"/>
      <c r="D41" s="101"/>
      <c r="E41" s="102"/>
      <c r="F41" s="103"/>
      <c r="G41" s="101"/>
      <c r="H41" s="103"/>
      <c r="I41" s="101"/>
      <c r="J41" s="102"/>
      <c r="K41" s="103"/>
      <c r="L41" s="104"/>
      <c r="M41" s="105"/>
      <c r="N41" s="106"/>
    </row>
    <row r="42" spans="1:14" ht="27.95" customHeight="1" x14ac:dyDescent="0.3">
      <c r="A42" s="107" t="s">
        <v>201</v>
      </c>
      <c r="B42" s="108"/>
      <c r="C42" s="43"/>
      <c r="D42" s="101"/>
      <c r="E42" s="102"/>
      <c r="F42" s="103"/>
      <c r="G42" s="101"/>
      <c r="H42" s="103"/>
      <c r="I42" s="101"/>
      <c r="J42" s="102"/>
      <c r="K42" s="103"/>
      <c r="L42" s="104"/>
      <c r="M42" s="105"/>
      <c r="N42" s="106"/>
    </row>
    <row r="43" spans="1:14" ht="27.95" customHeight="1" x14ac:dyDescent="0.3">
      <c r="A43" s="107" t="s">
        <v>201</v>
      </c>
      <c r="B43" s="108"/>
      <c r="C43" s="44"/>
      <c r="D43" s="101"/>
      <c r="E43" s="102"/>
      <c r="F43" s="103"/>
      <c r="G43" s="101"/>
      <c r="H43" s="103"/>
      <c r="I43" s="101"/>
      <c r="J43" s="102"/>
      <c r="K43" s="103"/>
      <c r="L43" s="104"/>
      <c r="M43" s="105"/>
      <c r="N43" s="106"/>
    </row>
    <row r="44" spans="1:14" ht="27.95" customHeight="1" x14ac:dyDescent="0.3">
      <c r="A44" s="107" t="s">
        <v>201</v>
      </c>
      <c r="B44" s="108"/>
      <c r="C44" s="44"/>
      <c r="D44" s="101"/>
      <c r="E44" s="102"/>
      <c r="F44" s="103"/>
      <c r="G44" s="101"/>
      <c r="H44" s="103"/>
      <c r="I44" s="101"/>
      <c r="J44" s="102"/>
      <c r="K44" s="103"/>
      <c r="L44" s="104"/>
      <c r="M44" s="105"/>
      <c r="N44" s="106"/>
    </row>
    <row r="45" spans="1:14" ht="27.95" customHeight="1" x14ac:dyDescent="0.3">
      <c r="A45" s="107" t="s">
        <v>234</v>
      </c>
      <c r="B45" s="108"/>
      <c r="C45" s="43"/>
      <c r="D45" s="101"/>
      <c r="E45" s="102"/>
      <c r="F45" s="103"/>
      <c r="G45" s="101"/>
      <c r="H45" s="103"/>
      <c r="I45" s="101"/>
      <c r="J45" s="102"/>
      <c r="K45" s="103"/>
      <c r="L45" s="104"/>
      <c r="M45" s="105"/>
      <c r="N45" s="106"/>
    </row>
    <row r="46" spans="1:14" ht="27.95" customHeight="1" x14ac:dyDescent="0.3">
      <c r="A46" s="107" t="s">
        <v>235</v>
      </c>
      <c r="B46" s="108"/>
      <c r="C46" s="43"/>
      <c r="D46" s="101"/>
      <c r="E46" s="102"/>
      <c r="F46" s="103"/>
      <c r="G46" s="101"/>
      <c r="H46" s="103"/>
      <c r="I46" s="101"/>
      <c r="J46" s="102"/>
      <c r="K46" s="103"/>
      <c r="L46" s="104"/>
      <c r="M46" s="105"/>
      <c r="N46" s="106"/>
    </row>
    <row r="47" spans="1:14" ht="39" customHeight="1" x14ac:dyDescent="0.3">
      <c r="A47" s="131" t="s">
        <v>236</v>
      </c>
      <c r="B47" s="132"/>
      <c r="C47" s="42"/>
      <c r="D47" s="101"/>
      <c r="E47" s="102"/>
      <c r="F47" s="103"/>
      <c r="G47" s="101"/>
      <c r="H47" s="103"/>
      <c r="I47" s="101"/>
      <c r="J47" s="102"/>
      <c r="K47" s="103"/>
      <c r="L47" s="104"/>
      <c r="M47" s="105"/>
      <c r="N47" s="106"/>
    </row>
    <row r="48" spans="1:14" ht="39.75" customHeight="1" x14ac:dyDescent="0.3">
      <c r="A48" s="131" t="s">
        <v>237</v>
      </c>
      <c r="B48" s="132"/>
      <c r="C48" s="42"/>
      <c r="D48" s="101"/>
      <c r="E48" s="102"/>
      <c r="F48" s="103"/>
      <c r="G48" s="101"/>
      <c r="H48" s="103"/>
      <c r="I48" s="101"/>
      <c r="J48" s="102"/>
      <c r="K48" s="103"/>
      <c r="L48" s="104"/>
      <c r="M48" s="105"/>
      <c r="N48" s="106"/>
    </row>
    <row r="49" spans="1:14" ht="41.25" customHeight="1" x14ac:dyDescent="0.3">
      <c r="A49" s="131" t="s">
        <v>238</v>
      </c>
      <c r="B49" s="132"/>
      <c r="C49" s="42"/>
      <c r="D49" s="101"/>
      <c r="E49" s="102"/>
      <c r="F49" s="103"/>
      <c r="G49" s="101"/>
      <c r="H49" s="103"/>
      <c r="I49" s="101"/>
      <c r="J49" s="102"/>
      <c r="K49" s="103"/>
      <c r="L49" s="104"/>
      <c r="M49" s="105"/>
      <c r="N49" s="106"/>
    </row>
    <row r="50" spans="1:14" ht="27.95" customHeight="1" x14ac:dyDescent="0.3">
      <c r="A50" s="107" t="s">
        <v>34</v>
      </c>
      <c r="B50" s="108"/>
      <c r="C50" s="43"/>
      <c r="D50" s="101"/>
      <c r="E50" s="102"/>
      <c r="F50" s="103"/>
      <c r="G50" s="101"/>
      <c r="H50" s="103"/>
      <c r="I50" s="101"/>
      <c r="J50" s="102"/>
      <c r="K50" s="103"/>
      <c r="L50" s="104"/>
      <c r="M50" s="105"/>
      <c r="N50" s="106"/>
    </row>
    <row r="51" spans="1:14" ht="27.95" customHeight="1" x14ac:dyDescent="0.3">
      <c r="A51" s="107" t="s">
        <v>34</v>
      </c>
      <c r="B51" s="108"/>
      <c r="C51" s="43"/>
      <c r="D51" s="101"/>
      <c r="E51" s="102"/>
      <c r="F51" s="103"/>
      <c r="G51" s="101"/>
      <c r="H51" s="103"/>
      <c r="I51" s="101"/>
      <c r="J51" s="102"/>
      <c r="K51" s="103"/>
      <c r="L51" s="104"/>
      <c r="M51" s="105"/>
      <c r="N51" s="106"/>
    </row>
    <row r="52" spans="1:14" ht="27.95" customHeight="1" x14ac:dyDescent="0.3">
      <c r="A52" s="107" t="s">
        <v>34</v>
      </c>
      <c r="B52" s="108"/>
      <c r="C52" s="43"/>
      <c r="D52" s="101"/>
      <c r="E52" s="102"/>
      <c r="F52" s="103"/>
      <c r="G52" s="101"/>
      <c r="H52" s="103"/>
      <c r="I52" s="101"/>
      <c r="J52" s="102"/>
      <c r="K52" s="103"/>
      <c r="L52" s="104"/>
      <c r="M52" s="105"/>
      <c r="N52" s="106"/>
    </row>
    <row r="53" spans="1:14" ht="27.95" customHeight="1" x14ac:dyDescent="0.3">
      <c r="A53" s="176" t="s">
        <v>202</v>
      </c>
      <c r="B53" s="108"/>
      <c r="C53" s="108"/>
      <c r="D53" s="181"/>
      <c r="E53" s="181"/>
      <c r="F53" s="181"/>
      <c r="G53" s="101"/>
      <c r="H53" s="103"/>
      <c r="I53" s="101"/>
      <c r="J53" s="102"/>
      <c r="K53" s="103"/>
      <c r="L53" s="101"/>
      <c r="M53" s="102"/>
      <c r="N53" s="318"/>
    </row>
    <row r="54" spans="1:14" ht="27.95" customHeight="1" thickBot="1" x14ac:dyDescent="0.35">
      <c r="A54" s="303" t="s">
        <v>256</v>
      </c>
      <c r="B54" s="304"/>
      <c r="C54" s="304"/>
      <c r="D54" s="214">
        <f>SUM(D32:F53)</f>
        <v>0</v>
      </c>
      <c r="E54" s="215"/>
      <c r="F54" s="216"/>
      <c r="G54" s="214">
        <f>SUM(G32:H53)</f>
        <v>0</v>
      </c>
      <c r="H54" s="216"/>
      <c r="I54" s="214">
        <f>SUM(I32:K53)</f>
        <v>0</v>
      </c>
      <c r="J54" s="215"/>
      <c r="K54" s="216"/>
      <c r="L54" s="214">
        <f>SUM(L32:N53)</f>
        <v>0</v>
      </c>
      <c r="M54" s="215"/>
      <c r="N54" s="302"/>
    </row>
    <row r="55" spans="1:14" ht="27.95" customHeight="1" x14ac:dyDescent="0.3">
      <c r="A55" s="176" t="s">
        <v>257</v>
      </c>
      <c r="B55" s="108"/>
      <c r="C55" s="108"/>
      <c r="D55" s="181"/>
      <c r="E55" s="181"/>
      <c r="F55" s="181"/>
      <c r="G55" s="101"/>
      <c r="H55" s="103"/>
      <c r="I55" s="101"/>
      <c r="J55" s="102"/>
      <c r="K55" s="103"/>
      <c r="L55" s="101"/>
      <c r="M55" s="102"/>
      <c r="N55" s="318"/>
    </row>
    <row r="56" spans="1:14" ht="27.95" customHeight="1" thickBot="1" x14ac:dyDescent="0.35">
      <c r="A56" s="303" t="s">
        <v>3</v>
      </c>
      <c r="B56" s="304"/>
      <c r="C56" s="304"/>
      <c r="D56" s="214">
        <f>D54+D55</f>
        <v>0</v>
      </c>
      <c r="E56" s="215"/>
      <c r="F56" s="216"/>
      <c r="G56" s="214">
        <f>G54+G55</f>
        <v>0</v>
      </c>
      <c r="H56" s="216"/>
      <c r="I56" s="214">
        <f>I54+I55</f>
        <v>0</v>
      </c>
      <c r="J56" s="215"/>
      <c r="K56" s="216"/>
      <c r="L56" s="214">
        <f>L54+L55</f>
        <v>0</v>
      </c>
      <c r="M56" s="215"/>
      <c r="N56" s="302"/>
    </row>
    <row r="57" spans="1:14" ht="64.5" customHeight="1" thickBot="1" x14ac:dyDescent="0.35">
      <c r="A57" s="217" t="s">
        <v>239</v>
      </c>
      <c r="B57" s="218"/>
      <c r="C57" s="218"/>
      <c r="D57" s="218"/>
      <c r="E57" s="218"/>
      <c r="F57" s="218"/>
      <c r="G57" s="218"/>
      <c r="H57" s="218"/>
      <c r="I57" s="218"/>
      <c r="J57" s="218"/>
      <c r="K57" s="218"/>
      <c r="L57" s="218"/>
      <c r="M57" s="218"/>
      <c r="N57" s="219"/>
    </row>
    <row r="58" spans="1:14" ht="24" customHeight="1" x14ac:dyDescent="0.3">
      <c r="A58" s="13"/>
      <c r="B58" s="13"/>
      <c r="C58" s="13"/>
      <c r="D58" s="13"/>
      <c r="E58" s="13"/>
      <c r="F58" s="13"/>
      <c r="G58" s="13"/>
      <c r="H58" s="13"/>
      <c r="I58" s="13"/>
      <c r="J58" s="13"/>
      <c r="K58" s="13"/>
      <c r="L58" s="13"/>
      <c r="M58" s="13"/>
      <c r="N58" s="13"/>
    </row>
    <row r="59" spans="1:14" s="12" customFormat="1" ht="27" customHeight="1" x14ac:dyDescent="0.3">
      <c r="A59" s="185" t="s">
        <v>246</v>
      </c>
      <c r="B59" s="185"/>
      <c r="C59" s="185"/>
      <c r="D59" s="185"/>
      <c r="E59" s="185"/>
      <c r="F59" s="185"/>
      <c r="G59" s="185"/>
      <c r="H59" s="185"/>
      <c r="I59" s="185"/>
      <c r="J59" s="185"/>
      <c r="K59" s="185"/>
      <c r="L59" s="185"/>
      <c r="M59" s="185"/>
      <c r="N59" s="185"/>
    </row>
    <row r="60" spans="1:14" ht="23.25" customHeight="1" x14ac:dyDescent="0.3">
      <c r="A60" s="6"/>
      <c r="B60" s="6" t="s">
        <v>17</v>
      </c>
      <c r="C60" s="6"/>
      <c r="D60" s="6"/>
      <c r="F60" s="3"/>
      <c r="G60" s="3"/>
      <c r="H60" s="157"/>
      <c r="I60" s="158"/>
      <c r="J60" s="6"/>
      <c r="K60" s="6"/>
      <c r="L60" s="6"/>
      <c r="M60" s="6"/>
      <c r="N60" s="6"/>
    </row>
    <row r="61" spans="1:14" ht="9.75" customHeight="1" thickBot="1" x14ac:dyDescent="0.35">
      <c r="A61" s="6"/>
      <c r="B61" s="6"/>
      <c r="C61" s="6"/>
      <c r="D61" s="6"/>
      <c r="E61" s="6"/>
      <c r="F61" s="6"/>
      <c r="G61" s="6"/>
      <c r="H61" s="6"/>
      <c r="I61" s="6"/>
      <c r="J61" s="6"/>
      <c r="K61" s="6"/>
      <c r="L61" s="6"/>
      <c r="M61" s="6"/>
      <c r="N61" s="6"/>
    </row>
    <row r="62" spans="1:14" ht="25.5" customHeight="1" x14ac:dyDescent="0.3">
      <c r="A62" s="182" t="s">
        <v>19</v>
      </c>
      <c r="B62" s="183"/>
      <c r="C62" s="183"/>
      <c r="D62" s="183"/>
      <c r="E62" s="183"/>
      <c r="F62" s="183"/>
      <c r="G62" s="183"/>
      <c r="H62" s="152"/>
      <c r="I62" s="17"/>
      <c r="J62" s="28" t="s">
        <v>10</v>
      </c>
      <c r="K62" s="28"/>
      <c r="L62" s="28"/>
      <c r="M62" s="305" t="s">
        <v>203</v>
      </c>
      <c r="N62" s="306"/>
    </row>
    <row r="63" spans="1:14" ht="25.5" customHeight="1" x14ac:dyDescent="0.3">
      <c r="A63" s="184" t="s">
        <v>24</v>
      </c>
      <c r="B63" s="112"/>
      <c r="C63" s="29" t="s">
        <v>35</v>
      </c>
      <c r="D63" s="19" t="s">
        <v>20</v>
      </c>
      <c r="E63" s="186"/>
      <c r="F63" s="187"/>
      <c r="G63" s="19" t="s">
        <v>21</v>
      </c>
      <c r="H63" s="20"/>
      <c r="I63" s="21"/>
      <c r="J63" s="157"/>
      <c r="K63" s="158"/>
      <c r="L63" s="22"/>
      <c r="M63" s="157"/>
      <c r="N63" s="159"/>
    </row>
    <row r="64" spans="1:14" s="16" customFormat="1" ht="55.5" customHeight="1" x14ac:dyDescent="0.3">
      <c r="A64" s="160" t="s">
        <v>38</v>
      </c>
      <c r="B64" s="161"/>
      <c r="C64" s="161"/>
      <c r="D64" s="161"/>
      <c r="E64" s="161"/>
      <c r="F64" s="161"/>
      <c r="G64" s="161"/>
      <c r="H64" s="161"/>
      <c r="I64" s="161"/>
      <c r="J64" s="161"/>
      <c r="K64" s="161"/>
      <c r="L64" s="161"/>
      <c r="M64" s="161"/>
      <c r="N64" s="162"/>
    </row>
    <row r="65" spans="1:14" s="16" customFormat="1" ht="43.5" customHeight="1" x14ac:dyDescent="0.3">
      <c r="A65" s="163" t="s">
        <v>213</v>
      </c>
      <c r="B65" s="164"/>
      <c r="C65" s="164"/>
      <c r="D65" s="164"/>
      <c r="E65" s="164"/>
      <c r="F65" s="164"/>
      <c r="G65" s="164"/>
      <c r="H65" s="164"/>
      <c r="I65" s="164"/>
      <c r="J65" s="164"/>
      <c r="K65" s="164"/>
      <c r="L65" s="164"/>
      <c r="M65" s="164"/>
      <c r="N65" s="165"/>
    </row>
    <row r="66" spans="1:14" s="16" customFormat="1" ht="99.95" customHeight="1" thickBot="1" x14ac:dyDescent="0.35">
      <c r="A66" s="166"/>
      <c r="B66" s="167"/>
      <c r="C66" s="167"/>
      <c r="D66" s="167"/>
      <c r="E66" s="167"/>
      <c r="F66" s="167"/>
      <c r="G66" s="167"/>
      <c r="H66" s="167"/>
      <c r="I66" s="167"/>
      <c r="J66" s="167"/>
      <c r="K66" s="167"/>
      <c r="L66" s="167"/>
      <c r="M66" s="167"/>
      <c r="N66" s="168"/>
    </row>
    <row r="67" spans="1:14" ht="25.5" customHeight="1" x14ac:dyDescent="0.3">
      <c r="A67" s="182" t="s">
        <v>18</v>
      </c>
      <c r="B67" s="183"/>
      <c r="C67" s="183"/>
      <c r="D67" s="183"/>
      <c r="E67" s="183"/>
      <c r="F67" s="183"/>
      <c r="G67" s="183"/>
      <c r="H67" s="152"/>
      <c r="I67" s="17"/>
      <c r="J67" s="28" t="s">
        <v>10</v>
      </c>
      <c r="K67" s="28"/>
      <c r="L67" s="28"/>
      <c r="M67" s="194" t="s">
        <v>203</v>
      </c>
      <c r="N67" s="195"/>
    </row>
    <row r="68" spans="1:14" ht="25.5" customHeight="1" x14ac:dyDescent="0.3">
      <c r="A68" s="184" t="s">
        <v>24</v>
      </c>
      <c r="B68" s="112"/>
      <c r="C68" s="29" t="s">
        <v>35</v>
      </c>
      <c r="D68" s="19" t="s">
        <v>20</v>
      </c>
      <c r="E68" s="186"/>
      <c r="F68" s="187"/>
      <c r="G68" s="19" t="s">
        <v>21</v>
      </c>
      <c r="H68" s="20"/>
      <c r="I68" s="21"/>
      <c r="J68" s="157"/>
      <c r="K68" s="158"/>
      <c r="L68" s="22"/>
      <c r="M68" s="157"/>
      <c r="N68" s="159"/>
    </row>
    <row r="69" spans="1:14" s="16" customFormat="1" ht="42.75" customHeight="1" x14ac:dyDescent="0.3">
      <c r="A69" s="160" t="s">
        <v>0</v>
      </c>
      <c r="B69" s="161"/>
      <c r="C69" s="161"/>
      <c r="D69" s="161"/>
      <c r="E69" s="161"/>
      <c r="F69" s="161"/>
      <c r="G69" s="161"/>
      <c r="H69" s="161"/>
      <c r="I69" s="161"/>
      <c r="J69" s="161"/>
      <c r="K69" s="161"/>
      <c r="L69" s="161"/>
      <c r="M69" s="161"/>
      <c r="N69" s="162"/>
    </row>
    <row r="70" spans="1:14" s="16" customFormat="1" ht="43.5" customHeight="1" x14ac:dyDescent="0.3">
      <c r="A70" s="163" t="s">
        <v>213</v>
      </c>
      <c r="B70" s="164"/>
      <c r="C70" s="164"/>
      <c r="D70" s="164"/>
      <c r="E70" s="164"/>
      <c r="F70" s="164"/>
      <c r="G70" s="164"/>
      <c r="H70" s="164"/>
      <c r="I70" s="164"/>
      <c r="J70" s="164"/>
      <c r="K70" s="164"/>
      <c r="L70" s="164"/>
      <c r="M70" s="164"/>
      <c r="N70" s="165"/>
    </row>
    <row r="71" spans="1:14" s="16" customFormat="1" ht="99.95" customHeight="1" thickBot="1" x14ac:dyDescent="0.35">
      <c r="A71" s="166"/>
      <c r="B71" s="167"/>
      <c r="C71" s="167"/>
      <c r="D71" s="167"/>
      <c r="E71" s="167"/>
      <c r="F71" s="167"/>
      <c r="G71" s="167"/>
      <c r="H71" s="167"/>
      <c r="I71" s="167"/>
      <c r="J71" s="167"/>
      <c r="K71" s="167"/>
      <c r="L71" s="167"/>
      <c r="M71" s="167"/>
      <c r="N71" s="168"/>
    </row>
    <row r="72" spans="1:14" ht="25.5" customHeight="1" x14ac:dyDescent="0.3">
      <c r="A72" s="182" t="s">
        <v>22</v>
      </c>
      <c r="B72" s="183"/>
      <c r="C72" s="183"/>
      <c r="D72" s="183"/>
      <c r="E72" s="183"/>
      <c r="F72" s="183"/>
      <c r="G72" s="183"/>
      <c r="H72" s="152"/>
      <c r="I72" s="17"/>
      <c r="J72" s="28" t="s">
        <v>10</v>
      </c>
      <c r="K72" s="28"/>
      <c r="L72" s="28"/>
      <c r="M72" s="194" t="s">
        <v>203</v>
      </c>
      <c r="N72" s="195"/>
    </row>
    <row r="73" spans="1:14" ht="25.5" customHeight="1" x14ac:dyDescent="0.3">
      <c r="A73" s="184" t="s">
        <v>24</v>
      </c>
      <c r="B73" s="112"/>
      <c r="C73" s="29" t="s">
        <v>35</v>
      </c>
      <c r="D73" s="19" t="s">
        <v>20</v>
      </c>
      <c r="E73" s="186"/>
      <c r="F73" s="187"/>
      <c r="G73" s="19" t="s">
        <v>21</v>
      </c>
      <c r="H73" s="20"/>
      <c r="I73" s="21"/>
      <c r="J73" s="157"/>
      <c r="K73" s="158"/>
      <c r="L73" s="22"/>
      <c r="M73" s="157"/>
      <c r="N73" s="159"/>
    </row>
    <row r="74" spans="1:14" s="16" customFormat="1" ht="40.5" customHeight="1" x14ac:dyDescent="0.3">
      <c r="A74" s="160" t="s">
        <v>1</v>
      </c>
      <c r="B74" s="161"/>
      <c r="C74" s="161"/>
      <c r="D74" s="161"/>
      <c r="E74" s="161"/>
      <c r="F74" s="161"/>
      <c r="G74" s="161"/>
      <c r="H74" s="161"/>
      <c r="I74" s="161"/>
      <c r="J74" s="161"/>
      <c r="K74" s="161"/>
      <c r="L74" s="161"/>
      <c r="M74" s="161"/>
      <c r="N74" s="162"/>
    </row>
    <row r="75" spans="1:14" s="16" customFormat="1" ht="43.5" customHeight="1" x14ac:dyDescent="0.3">
      <c r="A75" s="163" t="s">
        <v>213</v>
      </c>
      <c r="B75" s="164"/>
      <c r="C75" s="164"/>
      <c r="D75" s="164"/>
      <c r="E75" s="164"/>
      <c r="F75" s="164"/>
      <c r="G75" s="164"/>
      <c r="H75" s="164"/>
      <c r="I75" s="164"/>
      <c r="J75" s="164"/>
      <c r="K75" s="164"/>
      <c r="L75" s="164"/>
      <c r="M75" s="164"/>
      <c r="N75" s="165"/>
    </row>
    <row r="76" spans="1:14" s="16" customFormat="1" ht="99.95" customHeight="1" thickBot="1" x14ac:dyDescent="0.35">
      <c r="A76" s="166"/>
      <c r="B76" s="167"/>
      <c r="C76" s="167"/>
      <c r="D76" s="167"/>
      <c r="E76" s="167"/>
      <c r="F76" s="167"/>
      <c r="G76" s="167"/>
      <c r="H76" s="167"/>
      <c r="I76" s="167"/>
      <c r="J76" s="167"/>
      <c r="K76" s="167"/>
      <c r="L76" s="167"/>
      <c r="M76" s="167"/>
      <c r="N76" s="168"/>
    </row>
    <row r="77" spans="1:14" ht="25.5" customHeight="1" x14ac:dyDescent="0.3">
      <c r="A77" s="182" t="s">
        <v>23</v>
      </c>
      <c r="B77" s="183"/>
      <c r="C77" s="183"/>
      <c r="D77" s="183"/>
      <c r="E77" s="183"/>
      <c r="F77" s="183"/>
      <c r="G77" s="183"/>
      <c r="H77" s="152"/>
      <c r="I77" s="17"/>
      <c r="J77" s="28" t="s">
        <v>10</v>
      </c>
      <c r="K77" s="18"/>
      <c r="L77" s="18"/>
      <c r="M77" s="194" t="s">
        <v>203</v>
      </c>
      <c r="N77" s="195"/>
    </row>
    <row r="78" spans="1:14" ht="25.5" customHeight="1" x14ac:dyDescent="0.3">
      <c r="A78" s="156" t="s">
        <v>24</v>
      </c>
      <c r="B78" s="122"/>
      <c r="C78" s="29" t="s">
        <v>35</v>
      </c>
      <c r="D78" s="19" t="s">
        <v>20</v>
      </c>
      <c r="E78" s="186"/>
      <c r="F78" s="187"/>
      <c r="G78" s="19" t="s">
        <v>21</v>
      </c>
      <c r="H78" s="20"/>
      <c r="I78" s="21"/>
      <c r="J78" s="157"/>
      <c r="K78" s="158"/>
      <c r="L78" s="22"/>
      <c r="M78" s="157"/>
      <c r="N78" s="159"/>
    </row>
    <row r="79" spans="1:14" s="16" customFormat="1" ht="38.25" customHeight="1" x14ac:dyDescent="0.3">
      <c r="A79" s="191" t="s">
        <v>2</v>
      </c>
      <c r="B79" s="192"/>
      <c r="C79" s="192"/>
      <c r="D79" s="192"/>
      <c r="E79" s="192"/>
      <c r="F79" s="192"/>
      <c r="G79" s="192"/>
      <c r="H79" s="192"/>
      <c r="I79" s="192"/>
      <c r="J79" s="192"/>
      <c r="K79" s="192"/>
      <c r="L79" s="192"/>
      <c r="M79" s="192"/>
      <c r="N79" s="193"/>
    </row>
    <row r="80" spans="1:14" s="16" customFormat="1" ht="43.5" customHeight="1" x14ac:dyDescent="0.3">
      <c r="A80" s="163" t="s">
        <v>213</v>
      </c>
      <c r="B80" s="164"/>
      <c r="C80" s="164"/>
      <c r="D80" s="164"/>
      <c r="E80" s="164"/>
      <c r="F80" s="164"/>
      <c r="G80" s="164"/>
      <c r="H80" s="164"/>
      <c r="I80" s="164"/>
      <c r="J80" s="164"/>
      <c r="K80" s="164"/>
      <c r="L80" s="164"/>
      <c r="M80" s="164"/>
      <c r="N80" s="165"/>
    </row>
    <row r="81" spans="1:14" s="16" customFormat="1" ht="99.95" customHeight="1" thickBot="1" x14ac:dyDescent="0.35">
      <c r="A81" s="166"/>
      <c r="B81" s="167"/>
      <c r="C81" s="167"/>
      <c r="D81" s="167"/>
      <c r="E81" s="167"/>
      <c r="F81" s="167"/>
      <c r="G81" s="167"/>
      <c r="H81" s="167"/>
      <c r="I81" s="167"/>
      <c r="J81" s="167"/>
      <c r="K81" s="167"/>
      <c r="L81" s="167"/>
      <c r="M81" s="167"/>
      <c r="N81" s="168"/>
    </row>
    <row r="82" spans="1:14" ht="25.5" customHeight="1" x14ac:dyDescent="0.3">
      <c r="A82" s="182" t="s">
        <v>39</v>
      </c>
      <c r="B82" s="183"/>
      <c r="C82" s="183"/>
      <c r="D82" s="183"/>
      <c r="E82" s="183"/>
      <c r="F82" s="183"/>
      <c r="G82" s="183"/>
      <c r="H82" s="152"/>
      <c r="I82" s="17"/>
      <c r="J82" s="28" t="s">
        <v>10</v>
      </c>
      <c r="K82" s="28"/>
      <c r="L82" s="28"/>
      <c r="M82" s="194" t="s">
        <v>203</v>
      </c>
      <c r="N82" s="195"/>
    </row>
    <row r="83" spans="1:14" ht="25.5" customHeight="1" x14ac:dyDescent="0.3">
      <c r="A83" s="156" t="s">
        <v>24</v>
      </c>
      <c r="B83" s="122"/>
      <c r="C83" s="29" t="s">
        <v>35</v>
      </c>
      <c r="D83" s="188" t="s">
        <v>254</v>
      </c>
      <c r="E83" s="189"/>
      <c r="F83" s="189"/>
      <c r="G83" s="190"/>
      <c r="H83" s="45"/>
      <c r="I83" s="21"/>
      <c r="J83" s="157"/>
      <c r="K83" s="158"/>
      <c r="L83" s="22"/>
      <c r="M83" s="157"/>
      <c r="N83" s="159"/>
    </row>
    <row r="84" spans="1:14" s="16" customFormat="1" ht="42.75" customHeight="1" x14ac:dyDescent="0.3">
      <c r="A84" s="160" t="s">
        <v>40</v>
      </c>
      <c r="B84" s="161"/>
      <c r="C84" s="161"/>
      <c r="D84" s="161"/>
      <c r="E84" s="161"/>
      <c r="F84" s="161"/>
      <c r="G84" s="161"/>
      <c r="H84" s="161"/>
      <c r="I84" s="161"/>
      <c r="J84" s="161"/>
      <c r="K84" s="161"/>
      <c r="L84" s="161"/>
      <c r="M84" s="161"/>
      <c r="N84" s="162"/>
    </row>
    <row r="85" spans="1:14" s="16" customFormat="1" ht="43.5" customHeight="1" x14ac:dyDescent="0.3">
      <c r="A85" s="163" t="s">
        <v>213</v>
      </c>
      <c r="B85" s="164"/>
      <c r="C85" s="164"/>
      <c r="D85" s="164"/>
      <c r="E85" s="164"/>
      <c r="F85" s="164"/>
      <c r="G85" s="164"/>
      <c r="H85" s="164"/>
      <c r="I85" s="164"/>
      <c r="J85" s="164"/>
      <c r="K85" s="164"/>
      <c r="L85" s="164"/>
      <c r="M85" s="164"/>
      <c r="N85" s="165"/>
    </row>
    <row r="86" spans="1:14" s="16" customFormat="1" ht="99.95" customHeight="1" thickBot="1" x14ac:dyDescent="0.35">
      <c r="A86" s="166"/>
      <c r="B86" s="167"/>
      <c r="C86" s="167"/>
      <c r="D86" s="167"/>
      <c r="E86" s="167"/>
      <c r="F86" s="167"/>
      <c r="G86" s="167"/>
      <c r="H86" s="167"/>
      <c r="I86" s="167"/>
      <c r="J86" s="167"/>
      <c r="K86" s="167"/>
      <c r="L86" s="167"/>
      <c r="M86" s="167"/>
      <c r="N86" s="168"/>
    </row>
    <row r="87" spans="1:14" ht="30" customHeight="1" x14ac:dyDescent="0.3">
      <c r="A87" s="13"/>
      <c r="B87" s="13"/>
      <c r="C87" s="13"/>
      <c r="D87" s="13"/>
      <c r="E87" s="13"/>
      <c r="F87" s="13"/>
      <c r="G87" s="13"/>
      <c r="H87" s="13"/>
      <c r="I87" s="13"/>
      <c r="J87" s="13"/>
      <c r="K87" s="13"/>
      <c r="L87" s="13"/>
      <c r="M87" s="13"/>
      <c r="N87" s="13"/>
    </row>
    <row r="88" spans="1:14" s="12" customFormat="1" ht="34.5" customHeight="1" x14ac:dyDescent="0.3">
      <c r="A88" s="185" t="s">
        <v>247</v>
      </c>
      <c r="B88" s="185"/>
      <c r="C88" s="185"/>
      <c r="D88" s="185"/>
      <c r="E88" s="185"/>
      <c r="F88" s="185"/>
      <c r="G88" s="185"/>
      <c r="H88" s="185"/>
      <c r="I88" s="185"/>
      <c r="J88" s="185"/>
      <c r="K88" s="185"/>
      <c r="L88" s="185"/>
      <c r="M88" s="185"/>
      <c r="N88" s="185"/>
    </row>
    <row r="89" spans="1:14" ht="91.5" customHeight="1" x14ac:dyDescent="0.3">
      <c r="A89" s="109" t="s">
        <v>217</v>
      </c>
      <c r="B89" s="110"/>
      <c r="C89" s="110"/>
      <c r="D89" s="110"/>
      <c r="E89" s="110"/>
      <c r="F89" s="110"/>
      <c r="G89" s="110"/>
      <c r="H89" s="110"/>
      <c r="I89" s="110"/>
      <c r="J89" s="110"/>
      <c r="K89" s="110"/>
      <c r="L89" s="110"/>
      <c r="M89" s="110"/>
      <c r="N89" s="110"/>
    </row>
    <row r="90" spans="1:14" ht="26.25" customHeight="1" x14ac:dyDescent="0.3">
      <c r="A90" s="109" t="s">
        <v>218</v>
      </c>
      <c r="B90" s="110"/>
      <c r="C90" s="110"/>
      <c r="D90" s="110"/>
      <c r="E90" s="110"/>
      <c r="F90" s="110"/>
      <c r="G90" s="110"/>
      <c r="H90" s="110"/>
      <c r="I90" s="110"/>
      <c r="J90" s="110"/>
      <c r="K90" s="110"/>
      <c r="L90" s="110"/>
      <c r="M90" s="110"/>
      <c r="N90" s="110"/>
    </row>
    <row r="91" spans="1:14" ht="30.75" customHeight="1" x14ac:dyDescent="0.3">
      <c r="A91" s="316" t="s">
        <v>255</v>
      </c>
      <c r="B91" s="317"/>
      <c r="C91" s="317"/>
      <c r="D91" s="317"/>
      <c r="E91" s="317"/>
      <c r="F91" s="317"/>
      <c r="G91" s="317"/>
      <c r="H91" s="317"/>
      <c r="I91" s="317"/>
      <c r="J91" s="317"/>
      <c r="K91" s="317"/>
      <c r="L91" s="317"/>
      <c r="M91" s="317"/>
      <c r="N91" s="317"/>
    </row>
    <row r="92" spans="1:14" ht="9.75" customHeight="1" thickBot="1" x14ac:dyDescent="0.35">
      <c r="A92" s="37"/>
      <c r="B92" s="37"/>
      <c r="C92" s="37"/>
      <c r="D92" s="37"/>
      <c r="E92" s="37"/>
      <c r="F92" s="37"/>
      <c r="G92" s="37"/>
      <c r="H92" s="37"/>
      <c r="I92" s="37"/>
      <c r="J92" s="37"/>
      <c r="K92" s="37"/>
      <c r="L92" s="37"/>
      <c r="M92" s="37"/>
      <c r="N92" s="37"/>
    </row>
    <row r="93" spans="1:14" s="16" customFormat="1" ht="101.25" customHeight="1" x14ac:dyDescent="0.3">
      <c r="A93" s="149" t="s">
        <v>44</v>
      </c>
      <c r="B93" s="150"/>
      <c r="C93" s="151" t="s">
        <v>45</v>
      </c>
      <c r="D93" s="152"/>
      <c r="E93" s="260" t="s">
        <v>191</v>
      </c>
      <c r="F93" s="263"/>
      <c r="G93" s="31" t="s">
        <v>190</v>
      </c>
      <c r="H93" s="32" t="s">
        <v>265</v>
      </c>
      <c r="I93" s="151" t="s">
        <v>264</v>
      </c>
      <c r="J93" s="262"/>
      <c r="K93" s="33" t="s">
        <v>263</v>
      </c>
      <c r="L93" s="260" t="s">
        <v>262</v>
      </c>
      <c r="M93" s="261"/>
      <c r="N93" s="40" t="s">
        <v>261</v>
      </c>
    </row>
    <row r="94" spans="1:14" s="50" customFormat="1" ht="24.75" customHeight="1" x14ac:dyDescent="0.2">
      <c r="A94" s="46">
        <v>1</v>
      </c>
      <c r="B94" s="47"/>
      <c r="C94" s="153" t="s">
        <v>46</v>
      </c>
      <c r="D94" s="154"/>
      <c r="E94" s="258">
        <f>SUM(E95:F98)/2</f>
        <v>0</v>
      </c>
      <c r="F94" s="264"/>
      <c r="G94" s="82">
        <f>SUM(G95:G98)/2</f>
        <v>0</v>
      </c>
      <c r="H94" s="92"/>
      <c r="I94" s="274"/>
      <c r="J94" s="275"/>
      <c r="K94" s="48"/>
      <c r="L94" s="258"/>
      <c r="M94" s="264"/>
      <c r="N94" s="49">
        <f>SUM(N95:N100)/2</f>
        <v>0</v>
      </c>
    </row>
    <row r="95" spans="1:14" s="16" customFormat="1" x14ac:dyDescent="0.3">
      <c r="A95" s="58" t="s">
        <v>47</v>
      </c>
      <c r="B95" s="59"/>
      <c r="C95" s="135" t="s">
        <v>48</v>
      </c>
      <c r="D95" s="124"/>
      <c r="E95" s="207">
        <f>SUM(E96)</f>
        <v>0</v>
      </c>
      <c r="F95" s="206"/>
      <c r="G95" s="87">
        <f>G96</f>
        <v>0</v>
      </c>
      <c r="H95" s="93"/>
      <c r="I95" s="265"/>
      <c r="J95" s="266"/>
      <c r="K95" s="63"/>
      <c r="L95" s="207"/>
      <c r="M95" s="206"/>
      <c r="N95" s="64">
        <f>SUM(N96)</f>
        <v>0</v>
      </c>
    </row>
    <row r="96" spans="1:14" s="16" customFormat="1" x14ac:dyDescent="0.3">
      <c r="A96" s="58"/>
      <c r="B96" s="59" t="s">
        <v>49</v>
      </c>
      <c r="C96" s="137"/>
      <c r="D96" s="136"/>
      <c r="E96" s="205"/>
      <c r="F96" s="210"/>
      <c r="G96" s="83"/>
      <c r="H96" s="93"/>
      <c r="I96" s="265"/>
      <c r="J96" s="266"/>
      <c r="K96" s="63"/>
      <c r="L96" s="205"/>
      <c r="M96" s="206"/>
      <c r="N96" s="62">
        <f>L96*K96*H96</f>
        <v>0</v>
      </c>
    </row>
    <row r="97" spans="1:14" s="16" customFormat="1" x14ac:dyDescent="0.3">
      <c r="A97" s="58" t="s">
        <v>50</v>
      </c>
      <c r="B97" s="59"/>
      <c r="C97" s="135" t="s">
        <v>51</v>
      </c>
      <c r="D97" s="136"/>
      <c r="E97" s="207">
        <f>SUM(E98)</f>
        <v>0</v>
      </c>
      <c r="F97" s="206"/>
      <c r="G97" s="87">
        <f>G98</f>
        <v>0</v>
      </c>
      <c r="H97" s="93"/>
      <c r="I97" s="265"/>
      <c r="J97" s="266"/>
      <c r="K97" s="63"/>
      <c r="L97" s="207"/>
      <c r="M97" s="206"/>
      <c r="N97" s="64">
        <f>SUM(N98)</f>
        <v>0</v>
      </c>
    </row>
    <row r="98" spans="1:14" s="16" customFormat="1" x14ac:dyDescent="0.3">
      <c r="A98" s="58"/>
      <c r="B98" s="59" t="s">
        <v>52</v>
      </c>
      <c r="C98" s="137"/>
      <c r="D98" s="136"/>
      <c r="E98" s="205"/>
      <c r="F98" s="206"/>
      <c r="G98" s="83"/>
      <c r="H98" s="93"/>
      <c r="I98" s="265"/>
      <c r="J98" s="266"/>
      <c r="K98" s="63"/>
      <c r="L98" s="205"/>
      <c r="M98" s="206"/>
      <c r="N98" s="75">
        <f>L98*K98*H98</f>
        <v>0</v>
      </c>
    </row>
    <row r="99" spans="1:14" s="16" customFormat="1" ht="46.5" customHeight="1" x14ac:dyDescent="0.3">
      <c r="A99" s="58" t="s">
        <v>270</v>
      </c>
      <c r="B99" s="59"/>
      <c r="C99" s="308" t="s">
        <v>269</v>
      </c>
      <c r="D99" s="309"/>
      <c r="E99" s="270">
        <f>E100</f>
        <v>0</v>
      </c>
      <c r="F99" s="271"/>
      <c r="G99" s="87">
        <f>G100</f>
        <v>0</v>
      </c>
      <c r="H99" s="93"/>
      <c r="I99" s="265"/>
      <c r="J99" s="266"/>
      <c r="K99" s="63"/>
      <c r="L99" s="310"/>
      <c r="M99" s="311"/>
      <c r="N99" s="100">
        <f>N100</f>
        <v>0</v>
      </c>
    </row>
    <row r="100" spans="1:14" s="16" customFormat="1" x14ac:dyDescent="0.3">
      <c r="A100" s="71"/>
      <c r="B100" s="72" t="s">
        <v>271</v>
      </c>
      <c r="C100" s="312"/>
      <c r="D100" s="313"/>
      <c r="E100" s="314"/>
      <c r="F100" s="315"/>
      <c r="G100" s="84"/>
      <c r="H100" s="94"/>
      <c r="I100" s="278"/>
      <c r="J100" s="279"/>
      <c r="K100" s="73"/>
      <c r="L100" s="314"/>
      <c r="M100" s="315"/>
      <c r="N100" s="80">
        <f>L100*K100*H100</f>
        <v>0</v>
      </c>
    </row>
    <row r="101" spans="1:14" s="50" customFormat="1" x14ac:dyDescent="0.2">
      <c r="A101" s="46">
        <v>2</v>
      </c>
      <c r="B101" s="47"/>
      <c r="C101" s="153" t="s">
        <v>18</v>
      </c>
      <c r="D101" s="154"/>
      <c r="E101" s="258">
        <f>SUM(E102:F115)/2</f>
        <v>0</v>
      </c>
      <c r="F101" s="259"/>
      <c r="G101" s="82">
        <f>SUM(G102:G115)/2</f>
        <v>0</v>
      </c>
      <c r="H101" s="92"/>
      <c r="I101" s="274"/>
      <c r="J101" s="275"/>
      <c r="K101" s="48"/>
      <c r="L101" s="282"/>
      <c r="M101" s="283"/>
      <c r="N101" s="55">
        <f>SUM(N102:N115)/2</f>
        <v>1</v>
      </c>
    </row>
    <row r="102" spans="1:14" s="16" customFormat="1" x14ac:dyDescent="0.3">
      <c r="A102" s="58" t="s">
        <v>53</v>
      </c>
      <c r="B102" s="59"/>
      <c r="C102" s="135" t="s">
        <v>54</v>
      </c>
      <c r="D102" s="124"/>
      <c r="E102" s="207">
        <f>SUM(E103:F105)</f>
        <v>0</v>
      </c>
      <c r="F102" s="206"/>
      <c r="G102" s="87">
        <f>SUM(G103:G105)</f>
        <v>0</v>
      </c>
      <c r="H102" s="93"/>
      <c r="I102" s="265"/>
      <c r="J102" s="266"/>
      <c r="K102" s="63"/>
      <c r="L102" s="207"/>
      <c r="M102" s="206"/>
      <c r="N102" s="64">
        <f>SUM(N103:N105)</f>
        <v>1</v>
      </c>
    </row>
    <row r="103" spans="1:14" s="16" customFormat="1" x14ac:dyDescent="0.3">
      <c r="A103" s="74"/>
      <c r="B103" s="59" t="s">
        <v>55</v>
      </c>
      <c r="C103" s="155" t="s">
        <v>56</v>
      </c>
      <c r="D103" s="124"/>
      <c r="E103" s="205"/>
      <c r="F103" s="206"/>
      <c r="G103" s="85"/>
      <c r="H103" s="93">
        <v>1</v>
      </c>
      <c r="I103" s="265" t="s">
        <v>57</v>
      </c>
      <c r="J103" s="266"/>
      <c r="K103" s="63">
        <v>1</v>
      </c>
      <c r="L103" s="205">
        <v>1</v>
      </c>
      <c r="M103" s="206"/>
      <c r="N103" s="75">
        <f>L103*K103*H103</f>
        <v>1</v>
      </c>
    </row>
    <row r="104" spans="1:14" s="16" customFormat="1" x14ac:dyDescent="0.3">
      <c r="A104" s="74"/>
      <c r="B104" s="59" t="s">
        <v>58</v>
      </c>
      <c r="C104" s="155" t="s">
        <v>59</v>
      </c>
      <c r="D104" s="124"/>
      <c r="E104" s="205"/>
      <c r="F104" s="206"/>
      <c r="G104" s="85"/>
      <c r="H104" s="93">
        <v>1</v>
      </c>
      <c r="I104" s="265" t="s">
        <v>57</v>
      </c>
      <c r="J104" s="266"/>
      <c r="K104" s="63">
        <v>1</v>
      </c>
      <c r="L104" s="205"/>
      <c r="M104" s="206"/>
      <c r="N104" s="78">
        <f t="shared" ref="N104:N105" si="0">L104*K104*H104</f>
        <v>0</v>
      </c>
    </row>
    <row r="105" spans="1:14" s="16" customFormat="1" x14ac:dyDescent="0.3">
      <c r="A105" s="74"/>
      <c r="B105" s="59" t="s">
        <v>60</v>
      </c>
      <c r="C105" s="155" t="s">
        <v>61</v>
      </c>
      <c r="D105" s="124"/>
      <c r="E105" s="205"/>
      <c r="F105" s="206"/>
      <c r="G105" s="85"/>
      <c r="H105" s="93">
        <v>2</v>
      </c>
      <c r="I105" s="265" t="s">
        <v>62</v>
      </c>
      <c r="J105" s="266"/>
      <c r="K105" s="63">
        <v>1</v>
      </c>
      <c r="L105" s="205"/>
      <c r="M105" s="206"/>
      <c r="N105" s="78">
        <f t="shared" si="0"/>
        <v>0</v>
      </c>
    </row>
    <row r="106" spans="1:14" s="16" customFormat="1" x14ac:dyDescent="0.3">
      <c r="A106" s="58" t="s">
        <v>63</v>
      </c>
      <c r="B106" s="59"/>
      <c r="C106" s="135" t="s">
        <v>4</v>
      </c>
      <c r="D106" s="124"/>
      <c r="E106" s="207">
        <f>SUM(E107)</f>
        <v>0</v>
      </c>
      <c r="F106" s="206"/>
      <c r="G106" s="87">
        <f>G107</f>
        <v>0</v>
      </c>
      <c r="H106" s="93"/>
      <c r="I106" s="265"/>
      <c r="J106" s="266"/>
      <c r="K106" s="63"/>
      <c r="L106" s="207"/>
      <c r="M106" s="206"/>
      <c r="N106" s="64">
        <f>SUM(N107)</f>
        <v>0</v>
      </c>
    </row>
    <row r="107" spans="1:14" s="16" customFormat="1" x14ac:dyDescent="0.3">
      <c r="A107" s="58"/>
      <c r="B107" s="59" t="s">
        <v>64</v>
      </c>
      <c r="C107" s="137"/>
      <c r="D107" s="136"/>
      <c r="E107" s="205"/>
      <c r="F107" s="206"/>
      <c r="G107" s="83"/>
      <c r="H107" s="93"/>
      <c r="I107" s="265"/>
      <c r="J107" s="266"/>
      <c r="K107" s="63"/>
      <c r="L107" s="205"/>
      <c r="M107" s="206"/>
      <c r="N107" s="75">
        <f>L107*K107*H107</f>
        <v>0</v>
      </c>
    </row>
    <row r="108" spans="1:14" s="16" customFormat="1" x14ac:dyDescent="0.3">
      <c r="A108" s="58" t="s">
        <v>65</v>
      </c>
      <c r="B108" s="59"/>
      <c r="C108" s="135" t="s">
        <v>66</v>
      </c>
      <c r="D108" s="136"/>
      <c r="E108" s="207">
        <f>SUM(E109)</f>
        <v>0</v>
      </c>
      <c r="F108" s="206"/>
      <c r="G108" s="87">
        <f>G109</f>
        <v>0</v>
      </c>
      <c r="H108" s="93"/>
      <c r="I108" s="265"/>
      <c r="J108" s="266"/>
      <c r="K108" s="63"/>
      <c r="L108" s="207"/>
      <c r="M108" s="206"/>
      <c r="N108" s="64">
        <f>SUM(N109)</f>
        <v>0</v>
      </c>
    </row>
    <row r="109" spans="1:14" s="16" customFormat="1" x14ac:dyDescent="0.3">
      <c r="A109" s="58"/>
      <c r="B109" s="59" t="s">
        <v>67</v>
      </c>
      <c r="C109" s="137"/>
      <c r="D109" s="136"/>
      <c r="E109" s="205"/>
      <c r="F109" s="206"/>
      <c r="G109" s="83"/>
      <c r="H109" s="93"/>
      <c r="I109" s="265"/>
      <c r="J109" s="266"/>
      <c r="K109" s="63"/>
      <c r="L109" s="205"/>
      <c r="M109" s="206"/>
      <c r="N109" s="75">
        <f>L109*K109*H109</f>
        <v>0</v>
      </c>
    </row>
    <row r="110" spans="1:14" s="16" customFormat="1" x14ac:dyDescent="0.3">
      <c r="A110" s="58" t="s">
        <v>68</v>
      </c>
      <c r="B110" s="59"/>
      <c r="C110" s="135" t="s">
        <v>69</v>
      </c>
      <c r="D110" s="136"/>
      <c r="E110" s="207">
        <f>SUM(E111)</f>
        <v>0</v>
      </c>
      <c r="F110" s="206"/>
      <c r="G110" s="87">
        <f>G111</f>
        <v>0</v>
      </c>
      <c r="H110" s="93"/>
      <c r="I110" s="265"/>
      <c r="J110" s="266"/>
      <c r="K110" s="63"/>
      <c r="L110" s="207"/>
      <c r="M110" s="206"/>
      <c r="N110" s="64">
        <f>SUM(N111)</f>
        <v>0</v>
      </c>
    </row>
    <row r="111" spans="1:14" s="16" customFormat="1" x14ac:dyDescent="0.3">
      <c r="A111" s="58"/>
      <c r="B111" s="59" t="s">
        <v>70</v>
      </c>
      <c r="C111" s="137"/>
      <c r="D111" s="136"/>
      <c r="E111" s="205"/>
      <c r="F111" s="206"/>
      <c r="G111" s="83"/>
      <c r="H111" s="93"/>
      <c r="I111" s="265"/>
      <c r="J111" s="266"/>
      <c r="K111" s="63"/>
      <c r="L111" s="205"/>
      <c r="M111" s="206"/>
      <c r="N111" s="75">
        <f>L111*K111*H111</f>
        <v>0</v>
      </c>
    </row>
    <row r="112" spans="1:14" s="16" customFormat="1" x14ac:dyDescent="0.3">
      <c r="A112" s="58" t="s">
        <v>71</v>
      </c>
      <c r="B112" s="59"/>
      <c r="C112" s="135" t="s">
        <v>72</v>
      </c>
      <c r="D112" s="136"/>
      <c r="E112" s="207">
        <f>SUM(E113)</f>
        <v>0</v>
      </c>
      <c r="F112" s="206"/>
      <c r="G112" s="87">
        <f>G113</f>
        <v>0</v>
      </c>
      <c r="H112" s="93"/>
      <c r="I112" s="265"/>
      <c r="J112" s="266"/>
      <c r="K112" s="63"/>
      <c r="L112" s="207"/>
      <c r="M112" s="206"/>
      <c r="N112" s="64">
        <f>SUM(N113)</f>
        <v>0</v>
      </c>
    </row>
    <row r="113" spans="1:14" s="16" customFormat="1" x14ac:dyDescent="0.3">
      <c r="A113" s="58"/>
      <c r="B113" s="59" t="s">
        <v>73</v>
      </c>
      <c r="C113" s="137"/>
      <c r="D113" s="136"/>
      <c r="E113" s="205"/>
      <c r="F113" s="206"/>
      <c r="G113" s="83"/>
      <c r="H113" s="93"/>
      <c r="I113" s="265"/>
      <c r="J113" s="266"/>
      <c r="K113" s="63"/>
      <c r="L113" s="205"/>
      <c r="M113" s="206"/>
      <c r="N113" s="75">
        <f>L113*K113*H113</f>
        <v>0</v>
      </c>
    </row>
    <row r="114" spans="1:14" s="16" customFormat="1" x14ac:dyDescent="0.3">
      <c r="A114" s="58" t="s">
        <v>74</v>
      </c>
      <c r="B114" s="59"/>
      <c r="C114" s="135" t="s">
        <v>75</v>
      </c>
      <c r="D114" s="136"/>
      <c r="E114" s="207">
        <f>SUM(E115)</f>
        <v>0</v>
      </c>
      <c r="F114" s="206"/>
      <c r="G114" s="87">
        <f>G115</f>
        <v>0</v>
      </c>
      <c r="H114" s="93"/>
      <c r="I114" s="265"/>
      <c r="J114" s="266"/>
      <c r="K114" s="63"/>
      <c r="L114" s="207"/>
      <c r="M114" s="206"/>
      <c r="N114" s="64">
        <f>SUM(N115)</f>
        <v>0</v>
      </c>
    </row>
    <row r="115" spans="1:14" s="16" customFormat="1" x14ac:dyDescent="0.3">
      <c r="A115" s="58"/>
      <c r="B115" s="59" t="s">
        <v>76</v>
      </c>
      <c r="C115" s="137"/>
      <c r="D115" s="136"/>
      <c r="E115" s="205"/>
      <c r="F115" s="206"/>
      <c r="G115" s="83"/>
      <c r="H115" s="93"/>
      <c r="I115" s="265"/>
      <c r="J115" s="266"/>
      <c r="K115" s="63"/>
      <c r="L115" s="205"/>
      <c r="M115" s="206"/>
      <c r="N115" s="75">
        <f>L115*K115*H115</f>
        <v>0</v>
      </c>
    </row>
    <row r="116" spans="1:14" s="50" customFormat="1" ht="26.25" customHeight="1" x14ac:dyDescent="0.2">
      <c r="A116" s="51">
        <v>3</v>
      </c>
      <c r="B116" s="52"/>
      <c r="C116" s="123" t="s">
        <v>77</v>
      </c>
      <c r="D116" s="124"/>
      <c r="E116" s="208">
        <f>SUM(E117:F148)/2</f>
        <v>0</v>
      </c>
      <c r="F116" s="209"/>
      <c r="G116" s="86">
        <f>SUM(G117:G200)/2</f>
        <v>0</v>
      </c>
      <c r="H116" s="95"/>
      <c r="I116" s="276"/>
      <c r="J116" s="277"/>
      <c r="K116" s="53"/>
      <c r="L116" s="268"/>
      <c r="M116" s="284"/>
      <c r="N116" s="79">
        <f>SUM(N117:N148)/2</f>
        <v>0</v>
      </c>
    </row>
    <row r="117" spans="1:14" s="16" customFormat="1" x14ac:dyDescent="0.3">
      <c r="A117" s="58" t="s">
        <v>78</v>
      </c>
      <c r="B117" s="59"/>
      <c r="C117" s="135" t="s">
        <v>54</v>
      </c>
      <c r="D117" s="124"/>
      <c r="E117" s="207">
        <f>SUM(E118)</f>
        <v>0</v>
      </c>
      <c r="F117" s="206"/>
      <c r="G117" s="87">
        <f>G118</f>
        <v>0</v>
      </c>
      <c r="H117" s="93"/>
      <c r="I117" s="265"/>
      <c r="J117" s="266"/>
      <c r="K117" s="63"/>
      <c r="L117" s="207"/>
      <c r="M117" s="206"/>
      <c r="N117" s="64">
        <f>SUM(N118)</f>
        <v>0</v>
      </c>
    </row>
    <row r="118" spans="1:14" s="16" customFormat="1" x14ac:dyDescent="0.3">
      <c r="A118" s="58"/>
      <c r="B118" s="59" t="s">
        <v>79</v>
      </c>
      <c r="C118" s="137"/>
      <c r="D118" s="136"/>
      <c r="E118" s="205"/>
      <c r="F118" s="206"/>
      <c r="G118" s="83"/>
      <c r="H118" s="93"/>
      <c r="I118" s="265"/>
      <c r="J118" s="266"/>
      <c r="K118" s="63"/>
      <c r="L118" s="205"/>
      <c r="M118" s="206"/>
      <c r="N118" s="75">
        <f>L118*K118*H118</f>
        <v>0</v>
      </c>
    </row>
    <row r="119" spans="1:14" s="16" customFormat="1" x14ac:dyDescent="0.3">
      <c r="A119" s="58" t="s">
        <v>80</v>
      </c>
      <c r="B119" s="59"/>
      <c r="C119" s="135" t="s">
        <v>5</v>
      </c>
      <c r="D119" s="136"/>
      <c r="E119" s="207">
        <f>SUM(E120)</f>
        <v>0</v>
      </c>
      <c r="F119" s="206"/>
      <c r="G119" s="87">
        <f>G120</f>
        <v>0</v>
      </c>
      <c r="H119" s="93"/>
      <c r="I119" s="265"/>
      <c r="J119" s="266"/>
      <c r="K119" s="63"/>
      <c r="L119" s="207"/>
      <c r="M119" s="206"/>
      <c r="N119" s="64">
        <f>SUM(N120)</f>
        <v>0</v>
      </c>
    </row>
    <row r="120" spans="1:14" s="16" customFormat="1" x14ac:dyDescent="0.3">
      <c r="A120" s="58"/>
      <c r="B120" s="59" t="s">
        <v>81</v>
      </c>
      <c r="C120" s="137"/>
      <c r="D120" s="136"/>
      <c r="E120" s="205"/>
      <c r="F120" s="206"/>
      <c r="G120" s="83"/>
      <c r="H120" s="93"/>
      <c r="I120" s="265"/>
      <c r="J120" s="266"/>
      <c r="K120" s="63"/>
      <c r="L120" s="205"/>
      <c r="M120" s="206"/>
      <c r="N120" s="75">
        <f>L120*K120*H120</f>
        <v>0</v>
      </c>
    </row>
    <row r="121" spans="1:14" s="16" customFormat="1" x14ac:dyDescent="0.3">
      <c r="A121" s="58" t="s">
        <v>82</v>
      </c>
      <c r="B121" s="59"/>
      <c r="C121" s="135" t="s">
        <v>83</v>
      </c>
      <c r="D121" s="136"/>
      <c r="E121" s="207">
        <f>SUM(E122)</f>
        <v>0</v>
      </c>
      <c r="F121" s="206"/>
      <c r="G121" s="87">
        <f>G122</f>
        <v>0</v>
      </c>
      <c r="H121" s="93"/>
      <c r="I121" s="265"/>
      <c r="J121" s="266"/>
      <c r="K121" s="63"/>
      <c r="L121" s="207"/>
      <c r="M121" s="206"/>
      <c r="N121" s="64">
        <f>SUM(N122)</f>
        <v>0</v>
      </c>
    </row>
    <row r="122" spans="1:14" s="16" customFormat="1" x14ac:dyDescent="0.3">
      <c r="A122" s="58"/>
      <c r="B122" s="59" t="s">
        <v>84</v>
      </c>
      <c r="C122" s="137"/>
      <c r="D122" s="136"/>
      <c r="E122" s="205"/>
      <c r="F122" s="206"/>
      <c r="G122" s="83"/>
      <c r="H122" s="93"/>
      <c r="I122" s="265"/>
      <c r="J122" s="266"/>
      <c r="K122" s="63"/>
      <c r="L122" s="205"/>
      <c r="M122" s="206"/>
      <c r="N122" s="75">
        <f>L122*K122*H122</f>
        <v>0</v>
      </c>
    </row>
    <row r="123" spans="1:14" s="16" customFormat="1" x14ac:dyDescent="0.3">
      <c r="A123" s="58" t="s">
        <v>85</v>
      </c>
      <c r="B123" s="59"/>
      <c r="C123" s="135" t="s">
        <v>86</v>
      </c>
      <c r="D123" s="136"/>
      <c r="E123" s="207">
        <f>SUM(E124)</f>
        <v>0</v>
      </c>
      <c r="F123" s="206"/>
      <c r="G123" s="87">
        <f>G124</f>
        <v>0</v>
      </c>
      <c r="H123" s="93"/>
      <c r="I123" s="265"/>
      <c r="J123" s="266"/>
      <c r="K123" s="63"/>
      <c r="L123" s="207"/>
      <c r="M123" s="206"/>
      <c r="N123" s="64">
        <f>SUM(N124)</f>
        <v>0</v>
      </c>
    </row>
    <row r="124" spans="1:14" s="16" customFormat="1" x14ac:dyDescent="0.3">
      <c r="A124" s="58"/>
      <c r="B124" s="59" t="s">
        <v>87</v>
      </c>
      <c r="C124" s="137"/>
      <c r="D124" s="136"/>
      <c r="E124" s="205"/>
      <c r="F124" s="206"/>
      <c r="G124" s="83"/>
      <c r="H124" s="93"/>
      <c r="I124" s="265"/>
      <c r="J124" s="266"/>
      <c r="K124" s="63"/>
      <c r="L124" s="205"/>
      <c r="M124" s="206"/>
      <c r="N124" s="75">
        <f>L124*K124*H124</f>
        <v>0</v>
      </c>
    </row>
    <row r="125" spans="1:14" s="16" customFormat="1" x14ac:dyDescent="0.3">
      <c r="A125" s="58" t="s">
        <v>88</v>
      </c>
      <c r="B125" s="59"/>
      <c r="C125" s="135" t="s">
        <v>89</v>
      </c>
      <c r="D125" s="136"/>
      <c r="E125" s="207">
        <f>SUM(E126)</f>
        <v>0</v>
      </c>
      <c r="F125" s="206"/>
      <c r="G125" s="87">
        <f>G126</f>
        <v>0</v>
      </c>
      <c r="H125" s="93"/>
      <c r="I125" s="265"/>
      <c r="J125" s="266"/>
      <c r="K125" s="63"/>
      <c r="L125" s="207"/>
      <c r="M125" s="206"/>
      <c r="N125" s="64">
        <f>SUM(N126)</f>
        <v>0</v>
      </c>
    </row>
    <row r="126" spans="1:14" s="16" customFormat="1" x14ac:dyDescent="0.3">
      <c r="A126" s="58"/>
      <c r="B126" s="59" t="s">
        <v>90</v>
      </c>
      <c r="C126" s="137"/>
      <c r="D126" s="136"/>
      <c r="E126" s="205"/>
      <c r="F126" s="206"/>
      <c r="G126" s="83"/>
      <c r="H126" s="93"/>
      <c r="I126" s="265"/>
      <c r="J126" s="266"/>
      <c r="K126" s="63"/>
      <c r="L126" s="205"/>
      <c r="M126" s="206"/>
      <c r="N126" s="75">
        <f>L126*K126*H126</f>
        <v>0</v>
      </c>
    </row>
    <row r="127" spans="1:14" s="16" customFormat="1" x14ac:dyDescent="0.3">
      <c r="A127" s="58" t="s">
        <v>91</v>
      </c>
      <c r="B127" s="59"/>
      <c r="C127" s="135" t="s">
        <v>92</v>
      </c>
      <c r="D127" s="136"/>
      <c r="E127" s="207">
        <f>SUM(E128)</f>
        <v>0</v>
      </c>
      <c r="F127" s="206"/>
      <c r="G127" s="87">
        <f>G128</f>
        <v>0</v>
      </c>
      <c r="H127" s="93"/>
      <c r="I127" s="265"/>
      <c r="J127" s="266"/>
      <c r="K127" s="63"/>
      <c r="L127" s="207"/>
      <c r="M127" s="206"/>
      <c r="N127" s="64">
        <f>SUM(N128)</f>
        <v>0</v>
      </c>
    </row>
    <row r="128" spans="1:14" s="16" customFormat="1" x14ac:dyDescent="0.3">
      <c r="A128" s="58"/>
      <c r="B128" s="59" t="s">
        <v>93</v>
      </c>
      <c r="C128" s="137"/>
      <c r="D128" s="136"/>
      <c r="E128" s="205"/>
      <c r="F128" s="206"/>
      <c r="G128" s="83"/>
      <c r="H128" s="93"/>
      <c r="I128" s="265"/>
      <c r="J128" s="266"/>
      <c r="K128" s="63"/>
      <c r="L128" s="205"/>
      <c r="M128" s="206"/>
      <c r="N128" s="75">
        <f>L128*K128*H128</f>
        <v>0</v>
      </c>
    </row>
    <row r="129" spans="1:14" s="16" customFormat="1" x14ac:dyDescent="0.3">
      <c r="A129" s="58" t="s">
        <v>94</v>
      </c>
      <c r="B129" s="59"/>
      <c r="C129" s="135" t="s">
        <v>95</v>
      </c>
      <c r="D129" s="136"/>
      <c r="E129" s="207">
        <f>SUM(E130)</f>
        <v>0</v>
      </c>
      <c r="F129" s="206"/>
      <c r="G129" s="87">
        <f>G130</f>
        <v>0</v>
      </c>
      <c r="H129" s="93"/>
      <c r="I129" s="265"/>
      <c r="J129" s="266"/>
      <c r="K129" s="63"/>
      <c r="L129" s="207"/>
      <c r="M129" s="206"/>
      <c r="N129" s="64">
        <f>SUM(N130)</f>
        <v>0</v>
      </c>
    </row>
    <row r="130" spans="1:14" s="16" customFormat="1" x14ac:dyDescent="0.3">
      <c r="A130" s="58"/>
      <c r="B130" s="59" t="s">
        <v>96</v>
      </c>
      <c r="C130" s="137"/>
      <c r="D130" s="136"/>
      <c r="E130" s="205"/>
      <c r="F130" s="206"/>
      <c r="G130" s="83"/>
      <c r="H130" s="93"/>
      <c r="I130" s="265"/>
      <c r="J130" s="266"/>
      <c r="K130" s="63"/>
      <c r="L130" s="205"/>
      <c r="M130" s="206"/>
      <c r="N130" s="75">
        <f>L130*K130*H130</f>
        <v>0</v>
      </c>
    </row>
    <row r="131" spans="1:14" s="16" customFormat="1" x14ac:dyDescent="0.3">
      <c r="A131" s="58" t="s">
        <v>97</v>
      </c>
      <c r="B131" s="59"/>
      <c r="C131" s="135" t="s">
        <v>98</v>
      </c>
      <c r="D131" s="136"/>
      <c r="E131" s="207">
        <f>SUM(E132)</f>
        <v>0</v>
      </c>
      <c r="F131" s="206"/>
      <c r="G131" s="87">
        <f>G132</f>
        <v>0</v>
      </c>
      <c r="H131" s="93"/>
      <c r="I131" s="265"/>
      <c r="J131" s="266"/>
      <c r="K131" s="63"/>
      <c r="L131" s="207"/>
      <c r="M131" s="206"/>
      <c r="N131" s="64">
        <f>SUM(N132)</f>
        <v>0</v>
      </c>
    </row>
    <row r="132" spans="1:14" s="16" customFormat="1" x14ac:dyDescent="0.3">
      <c r="A132" s="58"/>
      <c r="B132" s="59" t="s">
        <v>99</v>
      </c>
      <c r="C132" s="137"/>
      <c r="D132" s="136"/>
      <c r="E132" s="205"/>
      <c r="F132" s="206"/>
      <c r="G132" s="83"/>
      <c r="H132" s="93"/>
      <c r="I132" s="265"/>
      <c r="J132" s="266"/>
      <c r="K132" s="63"/>
      <c r="L132" s="205"/>
      <c r="M132" s="206"/>
      <c r="N132" s="75">
        <f>L132*K132*H132</f>
        <v>0</v>
      </c>
    </row>
    <row r="133" spans="1:14" s="16" customFormat="1" x14ac:dyDescent="0.3">
      <c r="A133" s="58" t="s">
        <v>100</v>
      </c>
      <c r="B133" s="59"/>
      <c r="C133" s="135" t="s">
        <v>101</v>
      </c>
      <c r="D133" s="136"/>
      <c r="E133" s="207">
        <f>SUM(E134)</f>
        <v>0</v>
      </c>
      <c r="F133" s="206"/>
      <c r="G133" s="87">
        <f>G134</f>
        <v>0</v>
      </c>
      <c r="H133" s="93"/>
      <c r="I133" s="265"/>
      <c r="J133" s="266"/>
      <c r="K133" s="63"/>
      <c r="L133" s="207"/>
      <c r="M133" s="206"/>
      <c r="N133" s="64">
        <f>SUM(N134)</f>
        <v>0</v>
      </c>
    </row>
    <row r="134" spans="1:14" s="16" customFormat="1" x14ac:dyDescent="0.3">
      <c r="A134" s="58"/>
      <c r="B134" s="59" t="s">
        <v>102</v>
      </c>
      <c r="C134" s="137"/>
      <c r="D134" s="136"/>
      <c r="E134" s="205"/>
      <c r="F134" s="206"/>
      <c r="G134" s="83"/>
      <c r="H134" s="93"/>
      <c r="I134" s="265"/>
      <c r="J134" s="266"/>
      <c r="K134" s="63"/>
      <c r="L134" s="205"/>
      <c r="M134" s="206"/>
      <c r="N134" s="75">
        <f>L134*K134*H134</f>
        <v>0</v>
      </c>
    </row>
    <row r="135" spans="1:14" s="16" customFormat="1" x14ac:dyDescent="0.3">
      <c r="A135" s="58" t="s">
        <v>103</v>
      </c>
      <c r="B135" s="59"/>
      <c r="C135" s="135" t="s">
        <v>104</v>
      </c>
      <c r="D135" s="136"/>
      <c r="E135" s="207">
        <f>SUM(E136)</f>
        <v>0</v>
      </c>
      <c r="F135" s="206"/>
      <c r="G135" s="87">
        <f>G136</f>
        <v>0</v>
      </c>
      <c r="H135" s="93"/>
      <c r="I135" s="265"/>
      <c r="J135" s="266"/>
      <c r="K135" s="63"/>
      <c r="L135" s="207"/>
      <c r="M135" s="206"/>
      <c r="N135" s="64">
        <f>SUM(N136)</f>
        <v>0</v>
      </c>
    </row>
    <row r="136" spans="1:14" s="16" customFormat="1" x14ac:dyDescent="0.3">
      <c r="A136" s="58"/>
      <c r="B136" s="59" t="s">
        <v>105</v>
      </c>
      <c r="C136" s="137"/>
      <c r="D136" s="136"/>
      <c r="E136" s="205"/>
      <c r="F136" s="206"/>
      <c r="G136" s="83"/>
      <c r="H136" s="93"/>
      <c r="I136" s="265"/>
      <c r="J136" s="266"/>
      <c r="K136" s="63"/>
      <c r="L136" s="205"/>
      <c r="M136" s="206"/>
      <c r="N136" s="75">
        <f>L136*K136*H136</f>
        <v>0</v>
      </c>
    </row>
    <row r="137" spans="1:14" s="16" customFormat="1" x14ac:dyDescent="0.3">
      <c r="A137" s="58" t="s">
        <v>106</v>
      </c>
      <c r="B137" s="59"/>
      <c r="C137" s="135" t="s">
        <v>107</v>
      </c>
      <c r="D137" s="136"/>
      <c r="E137" s="207">
        <f>SUM(E138)</f>
        <v>0</v>
      </c>
      <c r="F137" s="206"/>
      <c r="G137" s="87">
        <f>G138</f>
        <v>0</v>
      </c>
      <c r="H137" s="93"/>
      <c r="I137" s="265"/>
      <c r="J137" s="266"/>
      <c r="K137" s="63"/>
      <c r="L137" s="207"/>
      <c r="M137" s="206"/>
      <c r="N137" s="64">
        <f>SUM(N138)</f>
        <v>0</v>
      </c>
    </row>
    <row r="138" spans="1:14" s="16" customFormat="1" x14ac:dyDescent="0.3">
      <c r="A138" s="58"/>
      <c r="B138" s="59" t="s">
        <v>108</v>
      </c>
      <c r="C138" s="137"/>
      <c r="D138" s="136"/>
      <c r="E138" s="205"/>
      <c r="F138" s="206"/>
      <c r="G138" s="83"/>
      <c r="H138" s="93"/>
      <c r="I138" s="265"/>
      <c r="J138" s="266"/>
      <c r="K138" s="63"/>
      <c r="L138" s="205"/>
      <c r="M138" s="206"/>
      <c r="N138" s="75">
        <f>L138*K138*H138</f>
        <v>0</v>
      </c>
    </row>
    <row r="139" spans="1:14" s="16" customFormat="1" x14ac:dyDescent="0.3">
      <c r="A139" s="58" t="s">
        <v>109</v>
      </c>
      <c r="B139" s="59"/>
      <c r="C139" s="135" t="s">
        <v>4</v>
      </c>
      <c r="D139" s="136"/>
      <c r="E139" s="207">
        <f>SUM(E140)</f>
        <v>0</v>
      </c>
      <c r="F139" s="206"/>
      <c r="G139" s="87">
        <f>G140</f>
        <v>0</v>
      </c>
      <c r="H139" s="93"/>
      <c r="I139" s="265"/>
      <c r="J139" s="266"/>
      <c r="K139" s="63"/>
      <c r="L139" s="207"/>
      <c r="M139" s="206"/>
      <c r="N139" s="64">
        <f>SUM(N140)</f>
        <v>0</v>
      </c>
    </row>
    <row r="140" spans="1:14" s="16" customFormat="1" x14ac:dyDescent="0.3">
      <c r="A140" s="58"/>
      <c r="B140" s="59" t="s">
        <v>110</v>
      </c>
      <c r="C140" s="137"/>
      <c r="D140" s="136"/>
      <c r="E140" s="205"/>
      <c r="F140" s="206"/>
      <c r="G140" s="83"/>
      <c r="H140" s="93"/>
      <c r="I140" s="265"/>
      <c r="J140" s="266"/>
      <c r="K140" s="63"/>
      <c r="L140" s="205"/>
      <c r="M140" s="206"/>
      <c r="N140" s="75">
        <f>L140*K140*H140</f>
        <v>0</v>
      </c>
    </row>
    <row r="141" spans="1:14" s="16" customFormat="1" x14ac:dyDescent="0.3">
      <c r="A141" s="58" t="s">
        <v>111</v>
      </c>
      <c r="B141" s="59"/>
      <c r="C141" s="135" t="s">
        <v>72</v>
      </c>
      <c r="D141" s="136"/>
      <c r="E141" s="207">
        <f>SUM(E142)</f>
        <v>0</v>
      </c>
      <c r="F141" s="206"/>
      <c r="G141" s="87">
        <f>G142</f>
        <v>0</v>
      </c>
      <c r="H141" s="93"/>
      <c r="I141" s="265"/>
      <c r="J141" s="266"/>
      <c r="K141" s="63"/>
      <c r="L141" s="207"/>
      <c r="M141" s="206"/>
      <c r="N141" s="64">
        <f>SUM(N142)</f>
        <v>0</v>
      </c>
    </row>
    <row r="142" spans="1:14" s="16" customFormat="1" x14ac:dyDescent="0.3">
      <c r="A142" s="58"/>
      <c r="B142" s="59" t="s">
        <v>112</v>
      </c>
      <c r="C142" s="137"/>
      <c r="D142" s="136"/>
      <c r="E142" s="205"/>
      <c r="F142" s="206"/>
      <c r="G142" s="83"/>
      <c r="H142" s="93"/>
      <c r="I142" s="265"/>
      <c r="J142" s="266"/>
      <c r="K142" s="63"/>
      <c r="L142" s="205"/>
      <c r="M142" s="206"/>
      <c r="N142" s="75">
        <f>L142*K142*H142</f>
        <v>0</v>
      </c>
    </row>
    <row r="143" spans="1:14" s="16" customFormat="1" x14ac:dyDescent="0.3">
      <c r="A143" s="58" t="s">
        <v>113</v>
      </c>
      <c r="B143" s="59"/>
      <c r="C143" s="135" t="s">
        <v>114</v>
      </c>
      <c r="D143" s="136"/>
      <c r="E143" s="207">
        <f>SUM(E144)</f>
        <v>0</v>
      </c>
      <c r="F143" s="206"/>
      <c r="G143" s="87">
        <f>G144</f>
        <v>0</v>
      </c>
      <c r="H143" s="93"/>
      <c r="I143" s="265"/>
      <c r="J143" s="266"/>
      <c r="K143" s="63"/>
      <c r="L143" s="207"/>
      <c r="M143" s="206"/>
      <c r="N143" s="64">
        <f>SUM(N144)</f>
        <v>0</v>
      </c>
    </row>
    <row r="144" spans="1:14" s="16" customFormat="1" x14ac:dyDescent="0.3">
      <c r="A144" s="58"/>
      <c r="B144" s="59" t="s">
        <v>115</v>
      </c>
      <c r="C144" s="137"/>
      <c r="D144" s="136"/>
      <c r="E144" s="205"/>
      <c r="F144" s="206"/>
      <c r="G144" s="83"/>
      <c r="H144" s="93"/>
      <c r="I144" s="265"/>
      <c r="J144" s="266"/>
      <c r="K144" s="63"/>
      <c r="L144" s="205"/>
      <c r="M144" s="206"/>
      <c r="N144" s="75">
        <f>L144*K144*H144</f>
        <v>0</v>
      </c>
    </row>
    <row r="145" spans="1:14" s="16" customFormat="1" x14ac:dyDescent="0.3">
      <c r="A145" s="58" t="s">
        <v>116</v>
      </c>
      <c r="B145" s="59"/>
      <c r="C145" s="135" t="s">
        <v>117</v>
      </c>
      <c r="D145" s="136"/>
      <c r="E145" s="207">
        <f>SUM(E146)</f>
        <v>0</v>
      </c>
      <c r="F145" s="206"/>
      <c r="G145" s="87">
        <f>G146</f>
        <v>0</v>
      </c>
      <c r="H145" s="93"/>
      <c r="I145" s="265"/>
      <c r="J145" s="266"/>
      <c r="K145" s="63"/>
      <c r="L145" s="207"/>
      <c r="M145" s="206"/>
      <c r="N145" s="64">
        <f>SUM(N146)</f>
        <v>0</v>
      </c>
    </row>
    <row r="146" spans="1:14" s="16" customFormat="1" x14ac:dyDescent="0.3">
      <c r="A146" s="58"/>
      <c r="B146" s="59" t="s">
        <v>118</v>
      </c>
      <c r="C146" s="137"/>
      <c r="D146" s="136"/>
      <c r="E146" s="205"/>
      <c r="F146" s="206"/>
      <c r="G146" s="83"/>
      <c r="H146" s="93"/>
      <c r="I146" s="265"/>
      <c r="J146" s="266"/>
      <c r="K146" s="63"/>
      <c r="L146" s="205"/>
      <c r="M146" s="206"/>
      <c r="N146" s="75">
        <f>L146*K146*H146</f>
        <v>0</v>
      </c>
    </row>
    <row r="147" spans="1:14" s="16" customFormat="1" x14ac:dyDescent="0.3">
      <c r="A147" s="58" t="s">
        <v>119</v>
      </c>
      <c r="B147" s="59"/>
      <c r="C147" s="135" t="s">
        <v>75</v>
      </c>
      <c r="D147" s="136"/>
      <c r="E147" s="207">
        <f>SUM(E148)</f>
        <v>0</v>
      </c>
      <c r="F147" s="206"/>
      <c r="G147" s="87">
        <f>G148</f>
        <v>0</v>
      </c>
      <c r="H147" s="93"/>
      <c r="I147" s="265"/>
      <c r="J147" s="266"/>
      <c r="K147" s="63"/>
      <c r="L147" s="207"/>
      <c r="M147" s="206"/>
      <c r="N147" s="64">
        <f>SUM(N148)</f>
        <v>0</v>
      </c>
    </row>
    <row r="148" spans="1:14" s="16" customFormat="1" x14ac:dyDescent="0.3">
      <c r="A148" s="71"/>
      <c r="B148" s="72" t="s">
        <v>120</v>
      </c>
      <c r="C148" s="138"/>
      <c r="D148" s="139"/>
      <c r="E148" s="212"/>
      <c r="F148" s="213"/>
      <c r="G148" s="84"/>
      <c r="H148" s="94"/>
      <c r="I148" s="278"/>
      <c r="J148" s="279"/>
      <c r="K148" s="73"/>
      <c r="L148" s="212"/>
      <c r="M148" s="213"/>
      <c r="N148" s="75">
        <f>L148*K148*H148</f>
        <v>0</v>
      </c>
    </row>
    <row r="149" spans="1:14" s="16" customFormat="1" ht="21.75" customHeight="1" x14ac:dyDescent="0.3">
      <c r="A149" s="51">
        <v>4</v>
      </c>
      <c r="B149" s="52"/>
      <c r="C149" s="123" t="s">
        <v>23</v>
      </c>
      <c r="D149" s="124"/>
      <c r="E149" s="208">
        <f>SUM(E150:F177)/2</f>
        <v>0</v>
      </c>
      <c r="F149" s="209"/>
      <c r="G149" s="86">
        <f>SUM(G150:G177)/2</f>
        <v>0</v>
      </c>
      <c r="H149" s="96"/>
      <c r="I149" s="276"/>
      <c r="J149" s="280"/>
      <c r="K149" s="56"/>
      <c r="L149" s="268"/>
      <c r="M149" s="284"/>
      <c r="N149" s="81">
        <f>SUM(N150:N177)/2</f>
        <v>0</v>
      </c>
    </row>
    <row r="150" spans="1:14" s="16" customFormat="1" x14ac:dyDescent="0.3">
      <c r="A150" s="58" t="s">
        <v>121</v>
      </c>
      <c r="B150" s="59"/>
      <c r="C150" s="135" t="s">
        <v>54</v>
      </c>
      <c r="D150" s="136"/>
      <c r="E150" s="207">
        <f>SUM(E151)</f>
        <v>0</v>
      </c>
      <c r="F150" s="206"/>
      <c r="G150" s="87">
        <f>G151</f>
        <v>0</v>
      </c>
      <c r="H150" s="93"/>
      <c r="I150" s="265"/>
      <c r="J150" s="266"/>
      <c r="K150" s="63"/>
      <c r="L150" s="207"/>
      <c r="M150" s="206"/>
      <c r="N150" s="64">
        <f>SUM(N151)</f>
        <v>0</v>
      </c>
    </row>
    <row r="151" spans="1:14" s="16" customFormat="1" x14ac:dyDescent="0.3">
      <c r="A151" s="58"/>
      <c r="B151" s="59" t="s">
        <v>122</v>
      </c>
      <c r="C151" s="137"/>
      <c r="D151" s="136"/>
      <c r="E151" s="205"/>
      <c r="F151" s="206"/>
      <c r="G151" s="83"/>
      <c r="H151" s="93"/>
      <c r="I151" s="265"/>
      <c r="J151" s="266"/>
      <c r="K151" s="63"/>
      <c r="L151" s="205"/>
      <c r="M151" s="206"/>
      <c r="N151" s="75">
        <f>L151*K151*H151</f>
        <v>0</v>
      </c>
    </row>
    <row r="152" spans="1:14" s="16" customFormat="1" x14ac:dyDescent="0.3">
      <c r="A152" s="58" t="s">
        <v>123</v>
      </c>
      <c r="B152" s="59"/>
      <c r="C152" s="135" t="s">
        <v>124</v>
      </c>
      <c r="D152" s="136"/>
      <c r="E152" s="207">
        <f>SUM(E153)</f>
        <v>0</v>
      </c>
      <c r="F152" s="206"/>
      <c r="G152" s="87">
        <f>G153</f>
        <v>0</v>
      </c>
      <c r="H152" s="93"/>
      <c r="I152" s="265"/>
      <c r="J152" s="266"/>
      <c r="K152" s="63"/>
      <c r="L152" s="207"/>
      <c r="M152" s="206"/>
      <c r="N152" s="64">
        <f>SUM(N153)</f>
        <v>0</v>
      </c>
    </row>
    <row r="153" spans="1:14" s="16" customFormat="1" x14ac:dyDescent="0.3">
      <c r="A153" s="58"/>
      <c r="B153" s="59" t="s">
        <v>125</v>
      </c>
      <c r="C153" s="137"/>
      <c r="D153" s="136"/>
      <c r="E153" s="205"/>
      <c r="F153" s="206"/>
      <c r="G153" s="83"/>
      <c r="H153" s="93"/>
      <c r="I153" s="265"/>
      <c r="J153" s="266"/>
      <c r="K153" s="63"/>
      <c r="L153" s="205"/>
      <c r="M153" s="206"/>
      <c r="N153" s="75">
        <f>L153*K153*H153</f>
        <v>0</v>
      </c>
    </row>
    <row r="154" spans="1:14" s="16" customFormat="1" x14ac:dyDescent="0.3">
      <c r="A154" s="58" t="s">
        <v>126</v>
      </c>
      <c r="B154" s="59"/>
      <c r="C154" s="135" t="s">
        <v>127</v>
      </c>
      <c r="D154" s="136"/>
      <c r="E154" s="207">
        <f>SUM(E155)</f>
        <v>0</v>
      </c>
      <c r="F154" s="206"/>
      <c r="G154" s="87">
        <f>G155</f>
        <v>0</v>
      </c>
      <c r="H154" s="93"/>
      <c r="I154" s="265"/>
      <c r="J154" s="266"/>
      <c r="K154" s="63"/>
      <c r="L154" s="207"/>
      <c r="M154" s="206"/>
      <c r="N154" s="64">
        <f>SUM(N155)</f>
        <v>0</v>
      </c>
    </row>
    <row r="155" spans="1:14" s="16" customFormat="1" x14ac:dyDescent="0.3">
      <c r="A155" s="58"/>
      <c r="B155" s="59" t="s">
        <v>128</v>
      </c>
      <c r="C155" s="137"/>
      <c r="D155" s="136"/>
      <c r="E155" s="205"/>
      <c r="F155" s="206"/>
      <c r="G155" s="83"/>
      <c r="H155" s="93"/>
      <c r="I155" s="265"/>
      <c r="J155" s="266"/>
      <c r="K155" s="63"/>
      <c r="L155" s="205"/>
      <c r="M155" s="206"/>
      <c r="N155" s="75">
        <f>L155*K155*H155</f>
        <v>0</v>
      </c>
    </row>
    <row r="156" spans="1:14" s="16" customFormat="1" x14ac:dyDescent="0.3">
      <c r="A156" s="58" t="s">
        <v>129</v>
      </c>
      <c r="B156" s="59"/>
      <c r="C156" s="135" t="s">
        <v>130</v>
      </c>
      <c r="D156" s="136"/>
      <c r="E156" s="207">
        <f>SUM(E157)</f>
        <v>0</v>
      </c>
      <c r="F156" s="206"/>
      <c r="G156" s="87">
        <f>G157</f>
        <v>0</v>
      </c>
      <c r="H156" s="93"/>
      <c r="I156" s="265"/>
      <c r="J156" s="266"/>
      <c r="K156" s="63"/>
      <c r="L156" s="207"/>
      <c r="M156" s="206"/>
      <c r="N156" s="64">
        <f>SUM(N157)</f>
        <v>0</v>
      </c>
    </row>
    <row r="157" spans="1:14" s="16" customFormat="1" x14ac:dyDescent="0.3">
      <c r="A157" s="58"/>
      <c r="B157" s="59" t="s">
        <v>131</v>
      </c>
      <c r="C157" s="137"/>
      <c r="D157" s="136"/>
      <c r="E157" s="205"/>
      <c r="F157" s="206"/>
      <c r="G157" s="83"/>
      <c r="H157" s="93"/>
      <c r="I157" s="265"/>
      <c r="J157" s="266"/>
      <c r="K157" s="63"/>
      <c r="L157" s="205"/>
      <c r="M157" s="206"/>
      <c r="N157" s="75">
        <f>L157*K157*H157</f>
        <v>0</v>
      </c>
    </row>
    <row r="158" spans="1:14" s="16" customFormat="1" x14ac:dyDescent="0.3">
      <c r="A158" s="58" t="s">
        <v>132</v>
      </c>
      <c r="B158" s="59"/>
      <c r="C158" s="135" t="s">
        <v>133</v>
      </c>
      <c r="D158" s="136"/>
      <c r="E158" s="207">
        <f>SUM(E159)</f>
        <v>0</v>
      </c>
      <c r="F158" s="267"/>
      <c r="G158" s="87">
        <f>G159</f>
        <v>0</v>
      </c>
      <c r="H158" s="93"/>
      <c r="I158" s="265"/>
      <c r="J158" s="266"/>
      <c r="K158" s="63"/>
      <c r="L158" s="207"/>
      <c r="M158" s="206"/>
      <c r="N158" s="64">
        <f>SUM(N159)</f>
        <v>0</v>
      </c>
    </row>
    <row r="159" spans="1:14" s="16" customFormat="1" x14ac:dyDescent="0.3">
      <c r="A159" s="58"/>
      <c r="B159" s="59" t="s">
        <v>134</v>
      </c>
      <c r="C159" s="137"/>
      <c r="D159" s="136"/>
      <c r="E159" s="205"/>
      <c r="F159" s="206"/>
      <c r="G159" s="83"/>
      <c r="H159" s="93"/>
      <c r="I159" s="265"/>
      <c r="J159" s="266"/>
      <c r="K159" s="63"/>
      <c r="L159" s="205"/>
      <c r="M159" s="206"/>
      <c r="N159" s="75">
        <f>L159*K159*H159</f>
        <v>0</v>
      </c>
    </row>
    <row r="160" spans="1:14" s="16" customFormat="1" x14ac:dyDescent="0.3">
      <c r="A160" s="58" t="s">
        <v>135</v>
      </c>
      <c r="B160" s="59"/>
      <c r="C160" s="135" t="s">
        <v>204</v>
      </c>
      <c r="D160" s="136"/>
      <c r="E160" s="207">
        <f>SUM(E161)</f>
        <v>0</v>
      </c>
      <c r="F160" s="267"/>
      <c r="G160" s="87">
        <f>G161</f>
        <v>0</v>
      </c>
      <c r="H160" s="93"/>
      <c r="I160" s="265"/>
      <c r="J160" s="266"/>
      <c r="K160" s="63"/>
      <c r="L160" s="207"/>
      <c r="M160" s="206"/>
      <c r="N160" s="64">
        <f>SUM(N161)</f>
        <v>0</v>
      </c>
    </row>
    <row r="161" spans="1:14" s="16" customFormat="1" x14ac:dyDescent="0.3">
      <c r="A161" s="58"/>
      <c r="B161" s="59" t="s">
        <v>136</v>
      </c>
      <c r="C161" s="137"/>
      <c r="D161" s="136"/>
      <c r="E161" s="205"/>
      <c r="F161" s="206"/>
      <c r="G161" s="83"/>
      <c r="H161" s="93"/>
      <c r="I161" s="265"/>
      <c r="J161" s="266"/>
      <c r="K161" s="63"/>
      <c r="L161" s="205"/>
      <c r="M161" s="206"/>
      <c r="N161" s="75">
        <f>L161*K161*H161</f>
        <v>0</v>
      </c>
    </row>
    <row r="162" spans="1:14" s="16" customFormat="1" x14ac:dyDescent="0.3">
      <c r="A162" s="58" t="s">
        <v>137</v>
      </c>
      <c r="B162" s="59"/>
      <c r="C162" s="135" t="s">
        <v>138</v>
      </c>
      <c r="D162" s="136"/>
      <c r="E162" s="207">
        <f>SUM(E163)</f>
        <v>0</v>
      </c>
      <c r="F162" s="267"/>
      <c r="G162" s="87">
        <f>G163</f>
        <v>0</v>
      </c>
      <c r="H162" s="93"/>
      <c r="I162" s="265"/>
      <c r="J162" s="266"/>
      <c r="K162" s="63"/>
      <c r="L162" s="207"/>
      <c r="M162" s="206"/>
      <c r="N162" s="64">
        <f>SUM(N163)</f>
        <v>0</v>
      </c>
    </row>
    <row r="163" spans="1:14" s="16" customFormat="1" x14ac:dyDescent="0.3">
      <c r="A163" s="58"/>
      <c r="B163" s="59" t="s">
        <v>139</v>
      </c>
      <c r="C163" s="137"/>
      <c r="D163" s="136"/>
      <c r="E163" s="205"/>
      <c r="F163" s="206"/>
      <c r="G163" s="83"/>
      <c r="H163" s="93"/>
      <c r="I163" s="265"/>
      <c r="J163" s="266"/>
      <c r="K163" s="63"/>
      <c r="L163" s="205"/>
      <c r="M163" s="206"/>
      <c r="N163" s="75">
        <f>L163*K163*H163</f>
        <v>0</v>
      </c>
    </row>
    <row r="164" spans="1:14" s="16" customFormat="1" x14ac:dyDescent="0.3">
      <c r="A164" s="58" t="s">
        <v>140</v>
      </c>
      <c r="B164" s="59"/>
      <c r="C164" s="135" t="s">
        <v>141</v>
      </c>
      <c r="D164" s="136"/>
      <c r="E164" s="207">
        <f>SUM(E165)</f>
        <v>0</v>
      </c>
      <c r="F164" s="267"/>
      <c r="G164" s="87">
        <f>G165</f>
        <v>0</v>
      </c>
      <c r="H164" s="93"/>
      <c r="I164" s="265"/>
      <c r="J164" s="266"/>
      <c r="K164" s="63"/>
      <c r="L164" s="207"/>
      <c r="M164" s="206"/>
      <c r="N164" s="64">
        <f>SUM(N165)</f>
        <v>0</v>
      </c>
    </row>
    <row r="165" spans="1:14" s="16" customFormat="1" x14ac:dyDescent="0.3">
      <c r="A165" s="58"/>
      <c r="B165" s="59" t="s">
        <v>142</v>
      </c>
      <c r="C165" s="137"/>
      <c r="D165" s="136"/>
      <c r="E165" s="205"/>
      <c r="F165" s="206"/>
      <c r="G165" s="83"/>
      <c r="H165" s="93"/>
      <c r="I165" s="265"/>
      <c r="J165" s="266"/>
      <c r="K165" s="63"/>
      <c r="L165" s="205"/>
      <c r="M165" s="206"/>
      <c r="N165" s="75">
        <f>L165*K165*H165</f>
        <v>0</v>
      </c>
    </row>
    <row r="166" spans="1:14" s="16" customFormat="1" ht="21" customHeight="1" x14ac:dyDescent="0.3">
      <c r="A166" s="58" t="s">
        <v>143</v>
      </c>
      <c r="B166" s="59"/>
      <c r="C166" s="135" t="s">
        <v>144</v>
      </c>
      <c r="D166" s="136"/>
      <c r="E166" s="207">
        <f>SUM(E167)</f>
        <v>0</v>
      </c>
      <c r="F166" s="267"/>
      <c r="G166" s="87">
        <f>G167</f>
        <v>0</v>
      </c>
      <c r="H166" s="93"/>
      <c r="I166" s="265"/>
      <c r="J166" s="266"/>
      <c r="K166" s="63"/>
      <c r="L166" s="207"/>
      <c r="M166" s="206"/>
      <c r="N166" s="64">
        <f>SUM(N167)</f>
        <v>0</v>
      </c>
    </row>
    <row r="167" spans="1:14" s="16" customFormat="1" x14ac:dyDescent="0.3">
      <c r="A167" s="58"/>
      <c r="B167" s="59" t="s">
        <v>145</v>
      </c>
      <c r="C167" s="137"/>
      <c r="D167" s="136"/>
      <c r="E167" s="205"/>
      <c r="F167" s="206"/>
      <c r="G167" s="83"/>
      <c r="H167" s="93"/>
      <c r="I167" s="265"/>
      <c r="J167" s="266"/>
      <c r="K167" s="63"/>
      <c r="L167" s="205"/>
      <c r="M167" s="206"/>
      <c r="N167" s="75">
        <f>L167*K167*H167</f>
        <v>0</v>
      </c>
    </row>
    <row r="168" spans="1:14" s="50" customFormat="1" ht="22.5" customHeight="1" x14ac:dyDescent="0.2">
      <c r="A168" s="58" t="s">
        <v>146</v>
      </c>
      <c r="B168" s="59"/>
      <c r="C168" s="60" t="s">
        <v>240</v>
      </c>
      <c r="D168" s="61"/>
      <c r="E168" s="270">
        <v>0</v>
      </c>
      <c r="F168" s="271"/>
      <c r="G168" s="87">
        <f>G169</f>
        <v>0</v>
      </c>
      <c r="H168" s="93"/>
      <c r="I168" s="265"/>
      <c r="J168" s="266"/>
      <c r="K168" s="63"/>
      <c r="L168" s="270"/>
      <c r="M168" s="285"/>
      <c r="N168" s="64">
        <f>N169</f>
        <v>0</v>
      </c>
    </row>
    <row r="169" spans="1:14" s="16" customFormat="1" x14ac:dyDescent="0.3">
      <c r="A169" s="58"/>
      <c r="B169" s="59" t="s">
        <v>147</v>
      </c>
      <c r="C169" s="60"/>
      <c r="D169" s="61"/>
      <c r="E169" s="272"/>
      <c r="F169" s="273"/>
      <c r="G169" s="83"/>
      <c r="H169" s="93"/>
      <c r="I169" s="265"/>
      <c r="J169" s="266"/>
      <c r="K169" s="63"/>
      <c r="L169" s="205"/>
      <c r="M169" s="206"/>
      <c r="N169" s="75">
        <f>L169*K169*H169</f>
        <v>0</v>
      </c>
    </row>
    <row r="170" spans="1:14" s="16" customFormat="1" x14ac:dyDescent="0.3">
      <c r="A170" s="58" t="s">
        <v>148</v>
      </c>
      <c r="B170" s="59"/>
      <c r="C170" s="135" t="s">
        <v>4</v>
      </c>
      <c r="D170" s="136"/>
      <c r="E170" s="207">
        <f>SUM(E171)</f>
        <v>0</v>
      </c>
      <c r="F170" s="267"/>
      <c r="G170" s="87">
        <f>G171</f>
        <v>0</v>
      </c>
      <c r="H170" s="93"/>
      <c r="I170" s="265"/>
      <c r="J170" s="266"/>
      <c r="K170" s="63"/>
      <c r="L170" s="207"/>
      <c r="M170" s="206"/>
      <c r="N170" s="64">
        <f>SUM(N171)</f>
        <v>0</v>
      </c>
    </row>
    <row r="171" spans="1:14" s="16" customFormat="1" x14ac:dyDescent="0.3">
      <c r="A171" s="58"/>
      <c r="B171" s="59" t="s">
        <v>149</v>
      </c>
      <c r="C171" s="137"/>
      <c r="D171" s="136"/>
      <c r="E171" s="205"/>
      <c r="F171" s="206"/>
      <c r="G171" s="83"/>
      <c r="H171" s="93"/>
      <c r="I171" s="265"/>
      <c r="J171" s="266"/>
      <c r="K171" s="63"/>
      <c r="L171" s="205"/>
      <c r="M171" s="206"/>
      <c r="N171" s="75">
        <f>L171*K171*H171</f>
        <v>0</v>
      </c>
    </row>
    <row r="172" spans="1:14" s="16" customFormat="1" x14ac:dyDescent="0.3">
      <c r="A172" s="58" t="s">
        <v>150</v>
      </c>
      <c r="B172" s="59"/>
      <c r="C172" s="135" t="s">
        <v>72</v>
      </c>
      <c r="D172" s="136"/>
      <c r="E172" s="207">
        <f>SUM(E173)</f>
        <v>0</v>
      </c>
      <c r="F172" s="267"/>
      <c r="G172" s="87">
        <f>G173</f>
        <v>0</v>
      </c>
      <c r="H172" s="93"/>
      <c r="I172" s="265"/>
      <c r="J172" s="266"/>
      <c r="K172" s="63"/>
      <c r="L172" s="207"/>
      <c r="M172" s="206"/>
      <c r="N172" s="64">
        <f>SUM(N173)</f>
        <v>0</v>
      </c>
    </row>
    <row r="173" spans="1:14" s="16" customFormat="1" x14ac:dyDescent="0.3">
      <c r="A173" s="58"/>
      <c r="B173" s="59" t="s">
        <v>241</v>
      </c>
      <c r="C173" s="137"/>
      <c r="D173" s="136"/>
      <c r="E173" s="205"/>
      <c r="F173" s="206"/>
      <c r="G173" s="83"/>
      <c r="H173" s="93"/>
      <c r="I173" s="265"/>
      <c r="J173" s="266"/>
      <c r="K173" s="63"/>
      <c r="L173" s="205"/>
      <c r="M173" s="206"/>
      <c r="N173" s="75">
        <f>L173*K173*H173</f>
        <v>0</v>
      </c>
    </row>
    <row r="174" spans="1:14" s="16" customFormat="1" ht="24" customHeight="1" x14ac:dyDescent="0.3">
      <c r="A174" s="58" t="s">
        <v>151</v>
      </c>
      <c r="B174" s="59"/>
      <c r="C174" s="135" t="s">
        <v>114</v>
      </c>
      <c r="D174" s="136"/>
      <c r="E174" s="207">
        <f>SUM(E175)</f>
        <v>0</v>
      </c>
      <c r="F174" s="267"/>
      <c r="G174" s="87">
        <f>G175</f>
        <v>0</v>
      </c>
      <c r="H174" s="93"/>
      <c r="I174" s="265"/>
      <c r="J174" s="266"/>
      <c r="K174" s="63"/>
      <c r="L174" s="207"/>
      <c r="M174" s="206"/>
      <c r="N174" s="64">
        <f>SUM(N175)</f>
        <v>0</v>
      </c>
    </row>
    <row r="175" spans="1:14" s="16" customFormat="1" x14ac:dyDescent="0.3">
      <c r="A175" s="58"/>
      <c r="B175" s="59" t="s">
        <v>242</v>
      </c>
      <c r="C175" s="137"/>
      <c r="D175" s="136"/>
      <c r="E175" s="205"/>
      <c r="F175" s="206"/>
      <c r="G175" s="83"/>
      <c r="H175" s="93"/>
      <c r="I175" s="265"/>
      <c r="J175" s="266"/>
      <c r="K175" s="63"/>
      <c r="L175" s="205"/>
      <c r="M175" s="206"/>
      <c r="N175" s="75">
        <f>L175*K175*H175</f>
        <v>0</v>
      </c>
    </row>
    <row r="176" spans="1:14" s="16" customFormat="1" x14ac:dyDescent="0.3">
      <c r="A176" s="58" t="s">
        <v>243</v>
      </c>
      <c r="B176" s="59"/>
      <c r="C176" s="135" t="s">
        <v>117</v>
      </c>
      <c r="D176" s="136"/>
      <c r="E176" s="207">
        <f>SUM(E177)</f>
        <v>0</v>
      </c>
      <c r="F176" s="267"/>
      <c r="G176" s="87">
        <f>G177</f>
        <v>0</v>
      </c>
      <c r="H176" s="93"/>
      <c r="I176" s="265"/>
      <c r="J176" s="266"/>
      <c r="K176" s="63"/>
      <c r="L176" s="207"/>
      <c r="M176" s="206"/>
      <c r="N176" s="64">
        <f>SUM(N177)</f>
        <v>0</v>
      </c>
    </row>
    <row r="177" spans="1:14" s="16" customFormat="1" x14ac:dyDescent="0.3">
      <c r="A177" s="71"/>
      <c r="B177" s="72" t="s">
        <v>244</v>
      </c>
      <c r="C177" s="138"/>
      <c r="D177" s="139"/>
      <c r="E177" s="212"/>
      <c r="F177" s="213"/>
      <c r="G177" s="84"/>
      <c r="H177" s="94"/>
      <c r="I177" s="278"/>
      <c r="J177" s="279"/>
      <c r="K177" s="73"/>
      <c r="L177" s="212"/>
      <c r="M177" s="213"/>
      <c r="N177" s="75">
        <f>L177*K177*H177</f>
        <v>0</v>
      </c>
    </row>
    <row r="178" spans="1:14" s="50" customFormat="1" ht="25.5" customHeight="1" x14ac:dyDescent="0.2">
      <c r="A178" s="51">
        <v>5</v>
      </c>
      <c r="B178" s="52"/>
      <c r="C178" s="123" t="s">
        <v>152</v>
      </c>
      <c r="D178" s="142"/>
      <c r="E178" s="268">
        <f>SUM(E179:F200)/2</f>
        <v>0</v>
      </c>
      <c r="F178" s="269"/>
      <c r="G178" s="86">
        <f>SUM(G179:G200)/2</f>
        <v>0</v>
      </c>
      <c r="H178" s="96"/>
      <c r="I178" s="276"/>
      <c r="J178" s="280"/>
      <c r="K178" s="56"/>
      <c r="L178" s="268"/>
      <c r="M178" s="284"/>
      <c r="N178" s="81">
        <f>SUM(N179:N200)/2</f>
        <v>0</v>
      </c>
    </row>
    <row r="179" spans="1:14" s="16" customFormat="1" x14ac:dyDescent="0.3">
      <c r="A179" s="58" t="s">
        <v>153</v>
      </c>
      <c r="B179" s="59"/>
      <c r="C179" s="135" t="s">
        <v>154</v>
      </c>
      <c r="D179" s="136"/>
      <c r="E179" s="207">
        <f>SUM(E180)</f>
        <v>0</v>
      </c>
      <c r="F179" s="267"/>
      <c r="G179" s="87">
        <f>G180</f>
        <v>0</v>
      </c>
      <c r="H179" s="93"/>
      <c r="I179" s="265"/>
      <c r="J179" s="266"/>
      <c r="K179" s="63"/>
      <c r="L179" s="207"/>
      <c r="M179" s="206"/>
      <c r="N179" s="64">
        <f>SUM(N180)</f>
        <v>0</v>
      </c>
    </row>
    <row r="180" spans="1:14" s="16" customFormat="1" ht="20.25" customHeight="1" x14ac:dyDescent="0.3">
      <c r="A180" s="58"/>
      <c r="B180" s="59" t="s">
        <v>155</v>
      </c>
      <c r="C180" s="137"/>
      <c r="D180" s="136"/>
      <c r="E180" s="205"/>
      <c r="F180" s="206"/>
      <c r="G180" s="83"/>
      <c r="H180" s="93"/>
      <c r="I180" s="265"/>
      <c r="J180" s="266"/>
      <c r="K180" s="63"/>
      <c r="L180" s="205"/>
      <c r="M180" s="206"/>
      <c r="N180" s="75">
        <f>L180*K180*H180</f>
        <v>0</v>
      </c>
    </row>
    <row r="181" spans="1:14" s="16" customFormat="1" ht="18.75" customHeight="1" x14ac:dyDescent="0.3">
      <c r="A181" s="58" t="s">
        <v>156</v>
      </c>
      <c r="B181" s="59"/>
      <c r="C181" s="135" t="s">
        <v>157</v>
      </c>
      <c r="D181" s="136"/>
      <c r="E181" s="207">
        <f>SUM(E182)</f>
        <v>0</v>
      </c>
      <c r="F181" s="267"/>
      <c r="G181" s="88">
        <f>G182</f>
        <v>0</v>
      </c>
      <c r="H181" s="93"/>
      <c r="I181" s="265"/>
      <c r="J181" s="266"/>
      <c r="K181" s="63"/>
      <c r="L181" s="207"/>
      <c r="M181" s="206"/>
      <c r="N181" s="64">
        <f>SUM(N182)</f>
        <v>0</v>
      </c>
    </row>
    <row r="182" spans="1:14" s="16" customFormat="1" x14ac:dyDescent="0.3">
      <c r="A182" s="58"/>
      <c r="B182" s="59" t="s">
        <v>158</v>
      </c>
      <c r="C182" s="137"/>
      <c r="D182" s="136"/>
      <c r="E182" s="205"/>
      <c r="F182" s="206"/>
      <c r="G182" s="63"/>
      <c r="H182" s="93"/>
      <c r="I182" s="265"/>
      <c r="J182" s="266"/>
      <c r="K182" s="63"/>
      <c r="L182" s="205"/>
      <c r="M182" s="206"/>
      <c r="N182" s="75">
        <f>L182*K182*H182</f>
        <v>0</v>
      </c>
    </row>
    <row r="183" spans="1:14" s="16" customFormat="1" x14ac:dyDescent="0.3">
      <c r="A183" s="58" t="s">
        <v>159</v>
      </c>
      <c r="B183" s="59"/>
      <c r="C183" s="135" t="s">
        <v>160</v>
      </c>
      <c r="D183" s="136"/>
      <c r="E183" s="207">
        <f>SUM(E184)</f>
        <v>0</v>
      </c>
      <c r="F183" s="267"/>
      <c r="G183" s="87">
        <f>G184</f>
        <v>0</v>
      </c>
      <c r="H183" s="93"/>
      <c r="I183" s="265"/>
      <c r="J183" s="266"/>
      <c r="K183" s="63"/>
      <c r="L183" s="207"/>
      <c r="M183" s="206"/>
      <c r="N183" s="64">
        <f>SUM(N184)</f>
        <v>0</v>
      </c>
    </row>
    <row r="184" spans="1:14" s="16" customFormat="1" x14ac:dyDescent="0.3">
      <c r="A184" s="58"/>
      <c r="B184" s="59" t="s">
        <v>161</v>
      </c>
      <c r="C184" s="137"/>
      <c r="D184" s="136"/>
      <c r="E184" s="205"/>
      <c r="F184" s="206"/>
      <c r="G184" s="83"/>
      <c r="H184" s="93"/>
      <c r="I184" s="265"/>
      <c r="J184" s="266"/>
      <c r="K184" s="63"/>
      <c r="L184" s="205"/>
      <c r="M184" s="206"/>
      <c r="N184" s="75">
        <f>L184*K184*H184</f>
        <v>0</v>
      </c>
    </row>
    <row r="185" spans="1:14" s="16" customFormat="1" x14ac:dyDescent="0.3">
      <c r="A185" s="58" t="s">
        <v>162</v>
      </c>
      <c r="B185" s="59"/>
      <c r="C185" s="135" t="s">
        <v>163</v>
      </c>
      <c r="D185" s="136"/>
      <c r="E185" s="207">
        <f>SUM(E186)</f>
        <v>0</v>
      </c>
      <c r="F185" s="267"/>
      <c r="G185" s="87">
        <f>G186</f>
        <v>0</v>
      </c>
      <c r="H185" s="93"/>
      <c r="I185" s="265"/>
      <c r="J185" s="266"/>
      <c r="K185" s="63"/>
      <c r="L185" s="207"/>
      <c r="M185" s="206"/>
      <c r="N185" s="64">
        <f>SUM(N186)</f>
        <v>0</v>
      </c>
    </row>
    <row r="186" spans="1:14" s="16" customFormat="1" x14ac:dyDescent="0.3">
      <c r="A186" s="58"/>
      <c r="B186" s="59" t="s">
        <v>164</v>
      </c>
      <c r="C186" s="137"/>
      <c r="D186" s="136"/>
      <c r="E186" s="205"/>
      <c r="F186" s="206"/>
      <c r="G186" s="83"/>
      <c r="H186" s="93"/>
      <c r="I186" s="265"/>
      <c r="J186" s="266"/>
      <c r="K186" s="63"/>
      <c r="L186" s="205"/>
      <c r="M186" s="206"/>
      <c r="N186" s="75">
        <f>L186*K186*H186</f>
        <v>0</v>
      </c>
    </row>
    <row r="187" spans="1:14" s="16" customFormat="1" ht="23.25" customHeight="1" x14ac:dyDescent="0.3">
      <c r="A187" s="58" t="s">
        <v>165</v>
      </c>
      <c r="B187" s="59"/>
      <c r="C187" s="135" t="s">
        <v>166</v>
      </c>
      <c r="D187" s="136"/>
      <c r="E187" s="207">
        <f>SUM(E188)</f>
        <v>0</v>
      </c>
      <c r="F187" s="267"/>
      <c r="G187" s="87">
        <f>G188</f>
        <v>0</v>
      </c>
      <c r="H187" s="93"/>
      <c r="I187" s="265"/>
      <c r="J187" s="266"/>
      <c r="K187" s="63"/>
      <c r="L187" s="207"/>
      <c r="M187" s="206"/>
      <c r="N187" s="64">
        <f>SUM(N188)</f>
        <v>0</v>
      </c>
    </row>
    <row r="188" spans="1:14" s="16" customFormat="1" x14ac:dyDescent="0.3">
      <c r="A188" s="58"/>
      <c r="B188" s="59" t="s">
        <v>167</v>
      </c>
      <c r="C188" s="137"/>
      <c r="D188" s="136"/>
      <c r="E188" s="205"/>
      <c r="F188" s="206"/>
      <c r="G188" s="83"/>
      <c r="H188" s="93"/>
      <c r="I188" s="265"/>
      <c r="J188" s="266"/>
      <c r="K188" s="63"/>
      <c r="L188" s="205"/>
      <c r="M188" s="206"/>
      <c r="N188" s="75">
        <f>L188*K188*H188</f>
        <v>0</v>
      </c>
    </row>
    <row r="189" spans="1:14" s="16" customFormat="1" x14ac:dyDescent="0.3">
      <c r="A189" s="58" t="s">
        <v>168</v>
      </c>
      <c r="B189" s="59"/>
      <c r="C189" s="135" t="s">
        <v>169</v>
      </c>
      <c r="D189" s="136"/>
      <c r="E189" s="207">
        <f>SUM(E190)</f>
        <v>0</v>
      </c>
      <c r="F189" s="267"/>
      <c r="G189" s="87">
        <f>G190</f>
        <v>0</v>
      </c>
      <c r="H189" s="93"/>
      <c r="I189" s="265"/>
      <c r="J189" s="266"/>
      <c r="K189" s="63"/>
      <c r="L189" s="207"/>
      <c r="M189" s="206"/>
      <c r="N189" s="64">
        <f>SUM(N190)</f>
        <v>0</v>
      </c>
    </row>
    <row r="190" spans="1:14" s="16" customFormat="1" x14ac:dyDescent="0.3">
      <c r="A190" s="58"/>
      <c r="B190" s="59" t="s">
        <v>170</v>
      </c>
      <c r="C190" s="137"/>
      <c r="D190" s="136"/>
      <c r="E190" s="205"/>
      <c r="F190" s="206"/>
      <c r="G190" s="83"/>
      <c r="H190" s="93"/>
      <c r="I190" s="265"/>
      <c r="J190" s="266"/>
      <c r="K190" s="63"/>
      <c r="L190" s="205"/>
      <c r="M190" s="206"/>
      <c r="N190" s="75">
        <f>L190*K190*H190</f>
        <v>0</v>
      </c>
    </row>
    <row r="191" spans="1:14" s="16" customFormat="1" ht="22.5" customHeight="1" x14ac:dyDescent="0.3">
      <c r="A191" s="58" t="s">
        <v>171</v>
      </c>
      <c r="B191" s="59"/>
      <c r="C191" s="135" t="s">
        <v>208</v>
      </c>
      <c r="D191" s="136"/>
      <c r="E191" s="207">
        <f>SUM(E192)</f>
        <v>0</v>
      </c>
      <c r="F191" s="267"/>
      <c r="G191" s="87">
        <f>G192</f>
        <v>0</v>
      </c>
      <c r="H191" s="93"/>
      <c r="I191" s="265"/>
      <c r="J191" s="266"/>
      <c r="K191" s="63"/>
      <c r="L191" s="207"/>
      <c r="M191" s="206"/>
      <c r="N191" s="64">
        <f>SUM(N192)</f>
        <v>0</v>
      </c>
    </row>
    <row r="192" spans="1:14" s="16" customFormat="1" x14ac:dyDescent="0.3">
      <c r="A192" s="58"/>
      <c r="B192" s="59" t="s">
        <v>172</v>
      </c>
      <c r="C192" s="137"/>
      <c r="D192" s="136"/>
      <c r="E192" s="205"/>
      <c r="F192" s="206"/>
      <c r="G192" s="83"/>
      <c r="H192" s="93"/>
      <c r="I192" s="265"/>
      <c r="J192" s="266"/>
      <c r="K192" s="63"/>
      <c r="L192" s="205"/>
      <c r="M192" s="206"/>
      <c r="N192" s="75">
        <f>L192*K192*H192</f>
        <v>0</v>
      </c>
    </row>
    <row r="193" spans="1:14" s="16" customFormat="1" ht="21.75" customHeight="1" x14ac:dyDescent="0.3">
      <c r="A193" s="58" t="s">
        <v>173</v>
      </c>
      <c r="B193" s="59"/>
      <c r="C193" s="135" t="s">
        <v>174</v>
      </c>
      <c r="D193" s="136"/>
      <c r="E193" s="207">
        <f>SUM(E194)</f>
        <v>0</v>
      </c>
      <c r="F193" s="267"/>
      <c r="G193" s="87">
        <f>G194</f>
        <v>0</v>
      </c>
      <c r="H193" s="93"/>
      <c r="I193" s="265"/>
      <c r="J193" s="266"/>
      <c r="K193" s="63"/>
      <c r="L193" s="207"/>
      <c r="M193" s="206"/>
      <c r="N193" s="64">
        <f>SUM(N194)</f>
        <v>0</v>
      </c>
    </row>
    <row r="194" spans="1:14" s="16" customFormat="1" x14ac:dyDescent="0.3">
      <c r="A194" s="58"/>
      <c r="B194" s="59" t="s">
        <v>175</v>
      </c>
      <c r="C194" s="137"/>
      <c r="D194" s="136"/>
      <c r="E194" s="205"/>
      <c r="F194" s="206"/>
      <c r="G194" s="83"/>
      <c r="H194" s="93"/>
      <c r="I194" s="265"/>
      <c r="J194" s="266"/>
      <c r="K194" s="63"/>
      <c r="L194" s="205"/>
      <c r="M194" s="206"/>
      <c r="N194" s="75">
        <f>L194*K194*H194</f>
        <v>0</v>
      </c>
    </row>
    <row r="195" spans="1:14" s="16" customFormat="1" x14ac:dyDescent="0.3">
      <c r="A195" s="58" t="s">
        <v>176</v>
      </c>
      <c r="B195" s="59"/>
      <c r="C195" s="135" t="s">
        <v>177</v>
      </c>
      <c r="D195" s="136"/>
      <c r="E195" s="207">
        <f>SUM(E196)</f>
        <v>0</v>
      </c>
      <c r="F195" s="267"/>
      <c r="G195" s="87">
        <f>G196</f>
        <v>0</v>
      </c>
      <c r="H195" s="93"/>
      <c r="I195" s="265"/>
      <c r="J195" s="266"/>
      <c r="K195" s="63"/>
      <c r="L195" s="207"/>
      <c r="M195" s="206"/>
      <c r="N195" s="64">
        <f>SUM(N196)</f>
        <v>0</v>
      </c>
    </row>
    <row r="196" spans="1:14" s="16" customFormat="1" x14ac:dyDescent="0.3">
      <c r="A196" s="58"/>
      <c r="B196" s="59" t="s">
        <v>178</v>
      </c>
      <c r="C196" s="137"/>
      <c r="D196" s="136"/>
      <c r="E196" s="205"/>
      <c r="F196" s="206"/>
      <c r="G196" s="83"/>
      <c r="H196" s="93"/>
      <c r="I196" s="265"/>
      <c r="J196" s="266"/>
      <c r="K196" s="63"/>
      <c r="L196" s="205"/>
      <c r="M196" s="206"/>
      <c r="N196" s="75">
        <f>L196*K196*H196</f>
        <v>0</v>
      </c>
    </row>
    <row r="197" spans="1:14" s="16" customFormat="1" x14ac:dyDescent="0.3">
      <c r="A197" s="58" t="s">
        <v>179</v>
      </c>
      <c r="B197" s="59"/>
      <c r="C197" s="135" t="s">
        <v>180</v>
      </c>
      <c r="D197" s="136"/>
      <c r="E197" s="207">
        <f>SUM(E198)</f>
        <v>0</v>
      </c>
      <c r="F197" s="267"/>
      <c r="G197" s="87">
        <f>G198</f>
        <v>0</v>
      </c>
      <c r="H197" s="93"/>
      <c r="I197" s="265"/>
      <c r="J197" s="266"/>
      <c r="K197" s="63"/>
      <c r="L197" s="207"/>
      <c r="M197" s="206"/>
      <c r="N197" s="64">
        <f>SUM(N198)</f>
        <v>0</v>
      </c>
    </row>
    <row r="198" spans="1:14" s="16" customFormat="1" x14ac:dyDescent="0.3">
      <c r="A198" s="58"/>
      <c r="B198" s="59" t="s">
        <v>181</v>
      </c>
      <c r="C198" s="137"/>
      <c r="D198" s="136"/>
      <c r="E198" s="205"/>
      <c r="F198" s="206"/>
      <c r="G198" s="83"/>
      <c r="H198" s="93"/>
      <c r="I198" s="265"/>
      <c r="J198" s="266"/>
      <c r="K198" s="63"/>
      <c r="L198" s="205"/>
      <c r="M198" s="206"/>
      <c r="N198" s="75">
        <f>L198*K198*H198</f>
        <v>0</v>
      </c>
    </row>
    <row r="199" spans="1:14" s="16" customFormat="1" x14ac:dyDescent="0.3">
      <c r="A199" s="58" t="s">
        <v>182</v>
      </c>
      <c r="B199" s="59"/>
      <c r="C199" s="135" t="s">
        <v>183</v>
      </c>
      <c r="D199" s="136"/>
      <c r="E199" s="207">
        <f>SUM(E200)</f>
        <v>0</v>
      </c>
      <c r="F199" s="267"/>
      <c r="G199" s="87">
        <f>G200</f>
        <v>0</v>
      </c>
      <c r="H199" s="93"/>
      <c r="I199" s="265"/>
      <c r="J199" s="266"/>
      <c r="K199" s="63"/>
      <c r="L199" s="207"/>
      <c r="M199" s="206"/>
      <c r="N199" s="64">
        <f>SUM(N200)</f>
        <v>0</v>
      </c>
    </row>
    <row r="200" spans="1:14" s="16" customFormat="1" x14ac:dyDescent="0.3">
      <c r="A200" s="71"/>
      <c r="B200" s="72" t="s">
        <v>184</v>
      </c>
      <c r="C200" s="138"/>
      <c r="D200" s="139"/>
      <c r="E200" s="212"/>
      <c r="F200" s="213"/>
      <c r="G200" s="84"/>
      <c r="H200" s="94"/>
      <c r="I200" s="278"/>
      <c r="J200" s="279"/>
      <c r="K200" s="73"/>
      <c r="L200" s="212"/>
      <c r="M200" s="213"/>
      <c r="N200" s="75">
        <f>L200*K200*H200</f>
        <v>0</v>
      </c>
    </row>
    <row r="201" spans="1:14" s="50" customFormat="1" ht="21.75" customHeight="1" x14ac:dyDescent="0.2">
      <c r="A201" s="51">
        <v>6</v>
      </c>
      <c r="B201" s="52"/>
      <c r="C201" s="123" t="s">
        <v>6</v>
      </c>
      <c r="D201" s="124"/>
      <c r="E201" s="268">
        <f>SUM(E202:F203)/2</f>
        <v>0</v>
      </c>
      <c r="F201" s="269"/>
      <c r="G201" s="86">
        <f>SUM(G202:G203)</f>
        <v>0</v>
      </c>
      <c r="H201" s="96"/>
      <c r="I201" s="276"/>
      <c r="J201" s="280"/>
      <c r="K201" s="56"/>
      <c r="L201" s="268"/>
      <c r="M201" s="284"/>
      <c r="N201" s="81">
        <f>SUM(N202:N203)/2</f>
        <v>0</v>
      </c>
    </row>
    <row r="202" spans="1:14" s="16" customFormat="1" ht="25.5" customHeight="1" x14ac:dyDescent="0.3">
      <c r="A202" s="58" t="s">
        <v>185</v>
      </c>
      <c r="B202" s="59"/>
      <c r="C202" s="135" t="s">
        <v>205</v>
      </c>
      <c r="D202" s="136"/>
      <c r="E202" s="207">
        <f>SUM(E203)</f>
        <v>0</v>
      </c>
      <c r="F202" s="267"/>
      <c r="G202" s="87">
        <f>G203</f>
        <v>0</v>
      </c>
      <c r="H202" s="93"/>
      <c r="I202" s="281"/>
      <c r="J202" s="266"/>
      <c r="K202" s="63"/>
      <c r="L202" s="207"/>
      <c r="M202" s="206"/>
      <c r="N202" s="64">
        <f>SUM(N203)</f>
        <v>0</v>
      </c>
    </row>
    <row r="203" spans="1:14" s="16" customFormat="1" x14ac:dyDescent="0.3">
      <c r="A203" s="58"/>
      <c r="B203" s="59" t="s">
        <v>186</v>
      </c>
      <c r="C203" s="137"/>
      <c r="D203" s="136"/>
      <c r="E203" s="205"/>
      <c r="F203" s="206"/>
      <c r="G203" s="83"/>
      <c r="H203" s="93"/>
      <c r="I203" s="281"/>
      <c r="J203" s="266"/>
      <c r="K203" s="63"/>
      <c r="L203" s="205"/>
      <c r="M203" s="206"/>
      <c r="N203" s="75">
        <f>L203*K203*H203</f>
        <v>0</v>
      </c>
    </row>
    <row r="204" spans="1:14" s="50" customFormat="1" ht="24.75" customHeight="1" thickBot="1" x14ac:dyDescent="0.25">
      <c r="A204" s="34"/>
      <c r="B204" s="35"/>
      <c r="C204" s="140" t="s">
        <v>7</v>
      </c>
      <c r="D204" s="141"/>
      <c r="E204" s="296">
        <f>SUM(E201,E178,E149,E116,E101,E94)</f>
        <v>0</v>
      </c>
      <c r="F204" s="297"/>
      <c r="G204" s="89">
        <f>SUM(G94,G101,G116,G149,G178,G201)</f>
        <v>0</v>
      </c>
      <c r="H204" s="97"/>
      <c r="I204" s="292"/>
      <c r="J204" s="293"/>
      <c r="K204" s="36"/>
      <c r="L204" s="296"/>
      <c r="M204" s="301"/>
      <c r="N204" s="57">
        <f>SUM(N201+N178+N149+N116+N101+N94)</f>
        <v>1</v>
      </c>
    </row>
    <row r="205" spans="1:14" s="50" customFormat="1" ht="42.75" customHeight="1" x14ac:dyDescent="0.2">
      <c r="A205" s="65">
        <v>7</v>
      </c>
      <c r="B205" s="66"/>
      <c r="C205" s="121" t="s">
        <v>187</v>
      </c>
      <c r="D205" s="122"/>
      <c r="E205" s="294">
        <v>0</v>
      </c>
      <c r="F205" s="295"/>
      <c r="G205" s="90">
        <v>0</v>
      </c>
      <c r="H205" s="98"/>
      <c r="I205" s="291"/>
      <c r="J205" s="103"/>
      <c r="K205" s="67"/>
      <c r="L205" s="294"/>
      <c r="M205" s="298"/>
      <c r="N205" s="68">
        <v>0</v>
      </c>
    </row>
    <row r="206" spans="1:14" s="50" customFormat="1" ht="43.5" customHeight="1" x14ac:dyDescent="0.2">
      <c r="A206" s="51">
        <v>8</v>
      </c>
      <c r="B206" s="52"/>
      <c r="C206" s="123" t="s">
        <v>209</v>
      </c>
      <c r="D206" s="124"/>
      <c r="E206" s="268">
        <f>SUM(E207:F208)</f>
        <v>0</v>
      </c>
      <c r="F206" s="269"/>
      <c r="G206" s="86">
        <f>SUM(G207:G208)</f>
        <v>0</v>
      </c>
      <c r="H206" s="96"/>
      <c r="I206" s="276"/>
      <c r="J206" s="280"/>
      <c r="K206" s="56"/>
      <c r="L206" s="268"/>
      <c r="M206" s="284"/>
      <c r="N206" s="54">
        <f>SUM(N207:N208)</f>
        <v>0</v>
      </c>
    </row>
    <row r="207" spans="1:14" s="50" customFormat="1" ht="45" customHeight="1" x14ac:dyDescent="0.2">
      <c r="A207" s="58" t="s">
        <v>267</v>
      </c>
      <c r="B207" s="59"/>
      <c r="C207" s="135" t="s">
        <v>210</v>
      </c>
      <c r="D207" s="124"/>
      <c r="E207" s="205"/>
      <c r="F207" s="206"/>
      <c r="G207" s="83"/>
      <c r="H207" s="93"/>
      <c r="I207" s="281"/>
      <c r="J207" s="266"/>
      <c r="K207" s="63"/>
      <c r="L207" s="205"/>
      <c r="M207" s="206"/>
      <c r="N207" s="75">
        <f>L207*K207*H207</f>
        <v>0</v>
      </c>
    </row>
    <row r="208" spans="1:14" s="50" customFormat="1" ht="29.25" customHeight="1" x14ac:dyDescent="0.2">
      <c r="A208" s="58" t="s">
        <v>268</v>
      </c>
      <c r="B208" s="59"/>
      <c r="C208" s="111" t="s">
        <v>188</v>
      </c>
      <c r="D208" s="112"/>
      <c r="E208" s="205"/>
      <c r="F208" s="206"/>
      <c r="G208" s="83"/>
      <c r="H208" s="93"/>
      <c r="I208" s="281"/>
      <c r="J208" s="266"/>
      <c r="K208" s="63"/>
      <c r="L208" s="205"/>
      <c r="M208" s="206"/>
      <c r="N208" s="75">
        <f>L208*K208*H208</f>
        <v>0</v>
      </c>
    </row>
    <row r="209" spans="1:42" s="50" customFormat="1" ht="26.25" customHeight="1" thickBot="1" x14ac:dyDescent="0.25">
      <c r="A209" s="113" t="s">
        <v>189</v>
      </c>
      <c r="B209" s="114"/>
      <c r="C209" s="114"/>
      <c r="D209" s="114"/>
      <c r="E209" s="115">
        <f>SUM(E206,E205,E204)</f>
        <v>0</v>
      </c>
      <c r="F209" s="116"/>
      <c r="G209" s="91">
        <f>SUM(G204,G205,G206)</f>
        <v>0</v>
      </c>
      <c r="H209" s="99"/>
      <c r="I209" s="117"/>
      <c r="J209" s="118"/>
      <c r="K209" s="69"/>
      <c r="L209" s="299"/>
      <c r="M209" s="300"/>
      <c r="N209" s="70">
        <f>SUM(N206,N205,N204)</f>
        <v>1</v>
      </c>
    </row>
    <row r="210" spans="1:42" s="10" customFormat="1" ht="16.5" customHeight="1" x14ac:dyDescent="0.3">
      <c r="A210" s="23"/>
      <c r="B210" s="14"/>
      <c r="C210" s="14"/>
      <c r="D210" s="14"/>
      <c r="E210" s="14"/>
      <c r="F210" s="14"/>
      <c r="G210" s="24"/>
      <c r="H210" s="24"/>
      <c r="I210" s="24"/>
      <c r="N210" s="30"/>
      <c r="O210" s="3"/>
      <c r="P210" s="3"/>
      <c r="Q210" s="3"/>
      <c r="R210" s="3"/>
      <c r="S210" s="3"/>
      <c r="T210" s="3"/>
      <c r="U210" s="3"/>
      <c r="V210" s="3"/>
      <c r="W210" s="3"/>
      <c r="X210" s="3"/>
      <c r="Y210" s="3"/>
      <c r="Z210" s="3"/>
      <c r="AA210" s="3"/>
      <c r="AB210" s="3"/>
      <c r="AC210" s="3"/>
      <c r="AD210" s="3"/>
      <c r="AE210" s="3"/>
      <c r="AF210" s="3"/>
      <c r="AG210" s="3"/>
      <c r="AH210" s="3"/>
      <c r="AI210" s="3"/>
      <c r="AJ210" s="3"/>
    </row>
    <row r="211" spans="1:42" s="10" customFormat="1" ht="39" customHeight="1" x14ac:dyDescent="0.3">
      <c r="A211" s="119" t="s">
        <v>248</v>
      </c>
      <c r="B211" s="120"/>
      <c r="C211" s="120"/>
      <c r="D211" s="120"/>
      <c r="E211" s="120"/>
      <c r="F211" s="120"/>
      <c r="G211" s="120"/>
      <c r="H211" s="120"/>
      <c r="I211" s="120"/>
      <c r="J211" s="120"/>
      <c r="K211" s="120"/>
      <c r="L211" s="120"/>
      <c r="M211" s="120"/>
      <c r="N211" s="120"/>
      <c r="O211" s="3"/>
      <c r="P211" s="3"/>
      <c r="Q211" s="3"/>
      <c r="R211" s="3"/>
      <c r="S211" s="3"/>
      <c r="T211" s="3"/>
      <c r="U211" s="3"/>
      <c r="V211" s="3"/>
      <c r="W211" s="3"/>
      <c r="X211" s="3"/>
      <c r="Y211" s="3"/>
      <c r="Z211" s="3"/>
      <c r="AA211" s="3"/>
      <c r="AB211" s="3"/>
      <c r="AC211" s="3"/>
      <c r="AD211" s="3"/>
      <c r="AE211" s="3"/>
      <c r="AF211" s="3"/>
      <c r="AG211" s="3"/>
      <c r="AH211" s="3"/>
      <c r="AI211" s="3"/>
      <c r="AJ211" s="3"/>
    </row>
    <row r="212" spans="1:42" s="10" customFormat="1" ht="43.5" customHeight="1" x14ac:dyDescent="0.3">
      <c r="A212" s="23"/>
      <c r="B212" s="211" t="s">
        <v>251</v>
      </c>
      <c r="C212" s="125"/>
      <c r="D212" s="125"/>
      <c r="E212" s="125"/>
      <c r="F212" s="125"/>
      <c r="G212" s="125"/>
      <c r="H212" s="125"/>
      <c r="I212" s="125"/>
      <c r="J212" s="125"/>
      <c r="K212" s="125"/>
      <c r="L212" s="125"/>
      <c r="M212" s="125"/>
      <c r="N212" s="125"/>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row>
    <row r="213" spans="1:42" s="10" customFormat="1" ht="23.25" customHeight="1" x14ac:dyDescent="0.3">
      <c r="A213" s="23"/>
      <c r="B213" s="125" t="s">
        <v>259</v>
      </c>
      <c r="C213" s="125"/>
      <c r="D213" s="125"/>
      <c r="E213" s="125"/>
      <c r="F213" s="125"/>
      <c r="G213" s="125"/>
      <c r="H213" s="125"/>
      <c r="I213" s="125"/>
      <c r="J213" s="125"/>
      <c r="K213" s="125"/>
      <c r="L213" s="125"/>
      <c r="M213" s="125"/>
      <c r="N213" s="125"/>
      <c r="O213" s="3"/>
      <c r="P213" s="3"/>
      <c r="Q213" s="3"/>
      <c r="R213" s="3"/>
      <c r="S213" s="3"/>
      <c r="T213" s="3"/>
      <c r="U213" s="3"/>
      <c r="V213" s="3"/>
      <c r="W213" s="3"/>
      <c r="X213" s="3"/>
      <c r="Y213" s="3"/>
      <c r="Z213" s="3"/>
      <c r="AA213" s="3"/>
      <c r="AB213" s="3"/>
      <c r="AC213" s="3"/>
      <c r="AD213" s="3"/>
      <c r="AE213" s="3"/>
      <c r="AF213" s="3"/>
      <c r="AG213" s="3"/>
      <c r="AH213" s="3"/>
      <c r="AI213" s="3"/>
      <c r="AJ213" s="3"/>
    </row>
    <row r="214" spans="1:42" s="10" customFormat="1" ht="23.25" customHeight="1" x14ac:dyDescent="0.3">
      <c r="A214" s="23"/>
      <c r="B214" s="125" t="s">
        <v>194</v>
      </c>
      <c r="C214" s="125"/>
      <c r="D214" s="125"/>
      <c r="E214" s="125"/>
      <c r="F214" s="125"/>
      <c r="G214" s="125"/>
      <c r="H214" s="125"/>
      <c r="I214" s="125"/>
      <c r="J214" s="125"/>
      <c r="K214" s="125"/>
      <c r="L214" s="125"/>
      <c r="M214" s="125"/>
      <c r="N214" s="125"/>
      <c r="O214" s="3"/>
      <c r="P214" s="3"/>
      <c r="Q214" s="3"/>
      <c r="R214" s="3"/>
      <c r="S214" s="3"/>
      <c r="T214" s="3"/>
      <c r="U214" s="3"/>
      <c r="V214" s="3"/>
      <c r="W214" s="3"/>
      <c r="X214" s="3"/>
      <c r="Y214" s="3"/>
      <c r="Z214" s="3"/>
      <c r="AA214" s="3"/>
      <c r="AB214" s="3"/>
      <c r="AC214" s="3"/>
      <c r="AD214" s="3"/>
      <c r="AE214" s="3"/>
      <c r="AF214" s="3"/>
      <c r="AG214" s="3"/>
      <c r="AH214" s="3"/>
      <c r="AI214" s="3"/>
      <c r="AJ214" s="3"/>
    </row>
    <row r="215" spans="1:42" s="10" customFormat="1" ht="42.75" customHeight="1" x14ac:dyDescent="0.3">
      <c r="A215" s="23"/>
      <c r="B215" s="125" t="s">
        <v>260</v>
      </c>
      <c r="C215" s="125"/>
      <c r="D215" s="125"/>
      <c r="E215" s="125"/>
      <c r="F215" s="125"/>
      <c r="G215" s="125"/>
      <c r="H215" s="125"/>
      <c r="I215" s="125"/>
      <c r="J215" s="125"/>
      <c r="K215" s="125"/>
      <c r="L215" s="125"/>
      <c r="M215" s="125"/>
      <c r="N215" s="125"/>
      <c r="O215" s="3"/>
      <c r="P215" s="3"/>
      <c r="Q215" s="3"/>
      <c r="R215" s="3"/>
      <c r="S215" s="3"/>
      <c r="T215" s="3"/>
      <c r="U215" s="3"/>
      <c r="V215" s="3"/>
      <c r="W215" s="3"/>
      <c r="X215" s="3"/>
      <c r="Y215" s="3"/>
      <c r="Z215" s="3"/>
      <c r="AA215" s="3"/>
      <c r="AB215" s="3"/>
      <c r="AC215" s="3"/>
      <c r="AD215" s="3"/>
      <c r="AE215" s="3"/>
      <c r="AF215" s="3"/>
      <c r="AG215" s="3"/>
      <c r="AH215" s="3"/>
      <c r="AI215" s="3"/>
      <c r="AJ215" s="3"/>
    </row>
    <row r="216" spans="1:42" s="10" customFormat="1" ht="21.75" customHeight="1" x14ac:dyDescent="0.3">
      <c r="A216" s="23"/>
      <c r="B216" s="125" t="s">
        <v>258</v>
      </c>
      <c r="C216" s="125"/>
      <c r="D216" s="125"/>
      <c r="E216" s="125"/>
      <c r="F216" s="125"/>
      <c r="G216" s="125"/>
      <c r="H216" s="125"/>
      <c r="I216" s="125"/>
      <c r="J216" s="125"/>
      <c r="K216" s="125"/>
      <c r="L216" s="125"/>
      <c r="M216" s="125"/>
      <c r="N216" s="125"/>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row>
    <row r="217" spans="1:42" s="10" customFormat="1" ht="39.75" customHeight="1" x14ac:dyDescent="0.3">
      <c r="A217" s="23"/>
      <c r="B217" s="125" t="s">
        <v>195</v>
      </c>
      <c r="C217" s="125"/>
      <c r="D217" s="125"/>
      <c r="E217" s="125"/>
      <c r="F217" s="125"/>
      <c r="G217" s="125"/>
      <c r="H217" s="125"/>
      <c r="I217" s="125"/>
      <c r="J217" s="125"/>
      <c r="K217" s="125"/>
      <c r="L217" s="125"/>
      <c r="M217" s="125"/>
      <c r="N217" s="125"/>
      <c r="O217" s="3"/>
      <c r="P217" s="3"/>
      <c r="Q217" s="3"/>
      <c r="R217" s="3"/>
      <c r="S217" s="3"/>
      <c r="T217" s="3"/>
      <c r="U217" s="3"/>
      <c r="V217" s="3"/>
      <c r="W217" s="3"/>
      <c r="X217" s="3"/>
      <c r="Y217" s="3"/>
      <c r="Z217" s="3"/>
      <c r="AA217" s="3"/>
      <c r="AB217" s="3"/>
      <c r="AC217" s="3"/>
      <c r="AD217" s="3"/>
      <c r="AE217" s="3"/>
      <c r="AF217" s="3"/>
      <c r="AG217" s="3"/>
      <c r="AH217" s="3"/>
      <c r="AI217" s="3"/>
      <c r="AJ217" s="3"/>
    </row>
    <row r="218" spans="1:42" s="10" customFormat="1" ht="42.75" customHeight="1" x14ac:dyDescent="0.3">
      <c r="A218" s="23"/>
      <c r="B218" s="125" t="s">
        <v>196</v>
      </c>
      <c r="C218" s="125"/>
      <c r="D218" s="125"/>
      <c r="E218" s="125"/>
      <c r="F218" s="125"/>
      <c r="G218" s="125"/>
      <c r="H218" s="125"/>
      <c r="I218" s="125"/>
      <c r="J218" s="125"/>
      <c r="K218" s="125"/>
      <c r="L218" s="125"/>
      <c r="M218" s="125"/>
      <c r="N218" s="125"/>
      <c r="O218" s="3"/>
      <c r="P218" s="3"/>
      <c r="Q218" s="3"/>
      <c r="R218" s="3"/>
      <c r="S218" s="3"/>
      <c r="T218" s="3"/>
      <c r="U218" s="3"/>
      <c r="V218" s="3"/>
      <c r="W218" s="3"/>
      <c r="X218" s="3"/>
      <c r="Y218" s="3"/>
      <c r="Z218" s="3"/>
      <c r="AA218" s="3"/>
      <c r="AB218" s="3"/>
      <c r="AC218" s="3"/>
      <c r="AD218" s="3"/>
      <c r="AE218" s="3"/>
      <c r="AF218" s="3"/>
      <c r="AG218" s="3"/>
      <c r="AH218" s="3"/>
      <c r="AI218" s="3"/>
      <c r="AJ218" s="3"/>
    </row>
    <row r="219" spans="1:42" s="10" customFormat="1" ht="81" customHeight="1" x14ac:dyDescent="0.3">
      <c r="A219" s="23"/>
      <c r="B219" s="125" t="s">
        <v>253</v>
      </c>
      <c r="C219" s="125"/>
      <c r="D219" s="125"/>
      <c r="E219" s="125"/>
      <c r="F219" s="125"/>
      <c r="G219" s="125"/>
      <c r="H219" s="125"/>
      <c r="I219" s="125"/>
      <c r="J219" s="125"/>
      <c r="K219" s="125"/>
      <c r="L219" s="125"/>
      <c r="M219" s="125"/>
      <c r="N219" s="125"/>
      <c r="O219" s="3"/>
      <c r="P219" s="3"/>
      <c r="Q219" s="3"/>
      <c r="R219" s="3"/>
      <c r="S219" s="3"/>
      <c r="T219" s="3"/>
      <c r="U219" s="3"/>
      <c r="V219" s="3"/>
      <c r="W219" s="3"/>
      <c r="X219" s="3"/>
      <c r="Y219" s="3"/>
      <c r="Z219" s="3"/>
      <c r="AA219" s="3"/>
      <c r="AB219" s="3"/>
      <c r="AC219" s="3"/>
      <c r="AD219" s="3"/>
      <c r="AE219" s="3"/>
      <c r="AF219" s="3"/>
      <c r="AG219" s="3"/>
    </row>
    <row r="220" spans="1:42" s="10" customFormat="1" ht="50.25" customHeight="1" x14ac:dyDescent="0.3">
      <c r="A220" s="23"/>
      <c r="B220" s="125" t="s">
        <v>11</v>
      </c>
      <c r="C220" s="125"/>
      <c r="D220" s="125"/>
      <c r="E220" s="125"/>
      <c r="F220" s="125"/>
      <c r="G220" s="125"/>
      <c r="H220" s="125"/>
      <c r="I220" s="125"/>
      <c r="J220" s="125"/>
      <c r="K220" s="125"/>
      <c r="L220" s="125"/>
      <c r="M220" s="125"/>
      <c r="N220" s="125"/>
      <c r="O220" s="3"/>
      <c r="P220" s="3"/>
      <c r="Q220" s="3"/>
      <c r="R220" s="3"/>
      <c r="S220" s="3"/>
      <c r="T220" s="3"/>
      <c r="U220" s="3"/>
      <c r="V220" s="3"/>
      <c r="W220" s="3"/>
      <c r="X220" s="3"/>
      <c r="Y220" s="3"/>
      <c r="Z220" s="3"/>
      <c r="AA220" s="3"/>
      <c r="AB220" s="3"/>
      <c r="AC220" s="3"/>
      <c r="AD220" s="3"/>
      <c r="AE220" s="3"/>
      <c r="AF220" s="3"/>
      <c r="AG220" s="3"/>
      <c r="AH220" s="3"/>
      <c r="AI220" s="3"/>
      <c r="AJ220" s="3"/>
    </row>
    <row r="221" spans="1:42" s="10" customFormat="1" ht="36" customHeight="1" x14ac:dyDescent="0.3">
      <c r="A221" s="25" t="s">
        <v>249</v>
      </c>
      <c r="B221" s="26"/>
      <c r="C221" s="26"/>
      <c r="D221" s="26"/>
      <c r="E221" s="26"/>
      <c r="F221" s="26"/>
      <c r="G221" s="26"/>
      <c r="H221" s="26"/>
      <c r="I221" s="26"/>
      <c r="J221" s="26"/>
      <c r="K221" s="26"/>
      <c r="L221" s="26"/>
      <c r="M221" s="26"/>
      <c r="N221" s="26"/>
      <c r="O221" s="3"/>
      <c r="P221" s="3"/>
      <c r="Q221" s="3"/>
      <c r="R221" s="3"/>
      <c r="S221" s="3"/>
      <c r="T221" s="3"/>
      <c r="U221" s="3"/>
      <c r="V221" s="3"/>
      <c r="W221" s="3"/>
      <c r="X221" s="3"/>
      <c r="Y221" s="3"/>
      <c r="Z221" s="3"/>
      <c r="AA221" s="3"/>
      <c r="AB221" s="3"/>
      <c r="AC221" s="3"/>
      <c r="AD221" s="3"/>
      <c r="AE221" s="3"/>
      <c r="AF221" s="3"/>
      <c r="AG221" s="3"/>
      <c r="AH221" s="3"/>
      <c r="AI221" s="3"/>
      <c r="AJ221" s="3"/>
    </row>
    <row r="222" spans="1:42" s="10" customFormat="1" ht="82.5" customHeight="1" x14ac:dyDescent="0.3">
      <c r="A222" s="23"/>
      <c r="B222" s="125" t="s">
        <v>245</v>
      </c>
      <c r="C222" s="125"/>
      <c r="D222" s="125"/>
      <c r="E222" s="125"/>
      <c r="F222" s="125"/>
      <c r="G222" s="125"/>
      <c r="H222" s="125"/>
      <c r="I222" s="125"/>
      <c r="J222" s="125"/>
      <c r="K222" s="125"/>
      <c r="L222" s="125"/>
      <c r="M222" s="125"/>
      <c r="N222" s="125"/>
      <c r="O222" s="3"/>
      <c r="P222" s="3"/>
      <c r="Q222" s="3"/>
      <c r="R222" s="3"/>
      <c r="S222" s="3"/>
      <c r="T222" s="3"/>
      <c r="U222" s="3"/>
      <c r="V222" s="3"/>
      <c r="W222" s="3"/>
      <c r="X222" s="3"/>
      <c r="Y222" s="3"/>
      <c r="Z222" s="3"/>
      <c r="AA222" s="3"/>
      <c r="AB222" s="3"/>
      <c r="AC222" s="3"/>
      <c r="AD222" s="3"/>
      <c r="AE222" s="3"/>
      <c r="AF222" s="3"/>
      <c r="AG222" s="3"/>
      <c r="AH222" s="3"/>
      <c r="AI222" s="3"/>
      <c r="AJ222" s="3"/>
    </row>
    <row r="223" spans="1:42" s="10" customFormat="1" ht="66.75" customHeight="1" x14ac:dyDescent="0.3">
      <c r="A223" s="23"/>
      <c r="B223" s="125" t="s">
        <v>192</v>
      </c>
      <c r="C223" s="196"/>
      <c r="D223" s="196"/>
      <c r="E223" s="196"/>
      <c r="F223" s="196"/>
      <c r="G223" s="196"/>
      <c r="H223" s="196"/>
      <c r="I223" s="196"/>
      <c r="J223" s="196"/>
      <c r="K223" s="196"/>
      <c r="L223" s="196"/>
      <c r="M223" s="196"/>
      <c r="N223" s="196"/>
      <c r="O223" s="3"/>
      <c r="P223" s="3"/>
      <c r="Q223" s="3"/>
      <c r="R223" s="3"/>
      <c r="S223" s="3"/>
      <c r="T223" s="3"/>
      <c r="U223" s="3"/>
      <c r="V223" s="3"/>
      <c r="W223" s="3"/>
      <c r="X223" s="3"/>
      <c r="Y223" s="3"/>
      <c r="Z223" s="3"/>
      <c r="AA223" s="3"/>
      <c r="AB223" s="3"/>
      <c r="AC223" s="3"/>
      <c r="AD223" s="3"/>
      <c r="AE223" s="3"/>
      <c r="AF223" s="3"/>
      <c r="AG223" s="3"/>
      <c r="AH223" s="3"/>
      <c r="AI223" s="3"/>
      <c r="AJ223" s="3"/>
    </row>
    <row r="224" spans="1:42" s="10" customFormat="1" ht="23.25" customHeight="1" x14ac:dyDescent="0.3">
      <c r="A224" s="169" t="s">
        <v>206</v>
      </c>
      <c r="B224" s="170"/>
      <c r="C224" s="170"/>
      <c r="D224" s="170"/>
      <c r="E224" s="171"/>
      <c r="F224" s="169" t="s">
        <v>207</v>
      </c>
      <c r="G224" s="170"/>
      <c r="H224" s="170"/>
      <c r="I224" s="170"/>
      <c r="J224" s="170"/>
      <c r="K224" s="170"/>
      <c r="L224" s="170"/>
      <c r="M224" s="170"/>
      <c r="N224" s="171"/>
      <c r="O224" s="3"/>
      <c r="P224" s="3"/>
      <c r="Q224" s="3"/>
      <c r="R224" s="3"/>
      <c r="S224" s="3"/>
      <c r="T224" s="3"/>
      <c r="U224" s="3"/>
      <c r="V224" s="3"/>
      <c r="W224" s="3"/>
      <c r="X224" s="3"/>
      <c r="Y224" s="3"/>
      <c r="Z224" s="3"/>
      <c r="AA224" s="3"/>
      <c r="AB224" s="3"/>
      <c r="AC224" s="3"/>
      <c r="AD224" s="3"/>
      <c r="AE224" s="3"/>
      <c r="AF224" s="3"/>
      <c r="AG224" s="3"/>
      <c r="AH224" s="3"/>
      <c r="AI224" s="3"/>
      <c r="AJ224" s="3"/>
    </row>
    <row r="225" spans="1:36" s="10" customFormat="1" ht="65.25" customHeight="1" x14ac:dyDescent="0.3">
      <c r="A225" s="143"/>
      <c r="B225" s="144"/>
      <c r="C225" s="144"/>
      <c r="D225" s="144"/>
      <c r="E225" s="145"/>
      <c r="F225" s="146"/>
      <c r="G225" s="147"/>
      <c r="H225" s="147"/>
      <c r="I225" s="147"/>
      <c r="J225" s="147"/>
      <c r="K225" s="147"/>
      <c r="L225" s="147"/>
      <c r="M225" s="147"/>
      <c r="N225" s="148"/>
      <c r="O225" s="3"/>
      <c r="P225" s="3"/>
      <c r="Q225" s="3"/>
      <c r="R225" s="3"/>
      <c r="S225" s="3"/>
      <c r="T225" s="3"/>
      <c r="U225" s="3"/>
      <c r="V225" s="3"/>
      <c r="W225" s="3"/>
      <c r="X225" s="3"/>
      <c r="Y225" s="3"/>
      <c r="Z225" s="3"/>
      <c r="AA225" s="3"/>
      <c r="AB225" s="3"/>
      <c r="AC225" s="3"/>
      <c r="AD225" s="3"/>
      <c r="AE225" s="3"/>
      <c r="AF225" s="3"/>
      <c r="AG225" s="3"/>
      <c r="AH225" s="3"/>
      <c r="AI225" s="3"/>
      <c r="AJ225" s="3"/>
    </row>
    <row r="226" spans="1:36" s="10" customFormat="1" ht="23.25" customHeight="1" x14ac:dyDescent="0.3">
      <c r="A226" s="23"/>
      <c r="B226" s="14"/>
      <c r="C226" s="14"/>
      <c r="D226" s="14"/>
      <c r="E226" s="14"/>
      <c r="F226" s="14"/>
      <c r="G226" s="24"/>
      <c r="H226" s="24"/>
      <c r="I226" s="24"/>
      <c r="N226" s="24"/>
      <c r="O226" s="3"/>
      <c r="P226" s="3"/>
      <c r="Q226" s="3"/>
      <c r="R226" s="3"/>
      <c r="S226" s="3"/>
      <c r="T226" s="3"/>
      <c r="U226" s="3"/>
      <c r="V226" s="3"/>
      <c r="W226" s="3"/>
      <c r="X226" s="3"/>
      <c r="Y226" s="3"/>
      <c r="Z226" s="3"/>
      <c r="AA226" s="3"/>
      <c r="AB226" s="3"/>
      <c r="AC226" s="3"/>
      <c r="AD226" s="3"/>
      <c r="AE226" s="3"/>
      <c r="AF226" s="3"/>
      <c r="AG226" s="3"/>
      <c r="AH226" s="3"/>
      <c r="AI226" s="3"/>
      <c r="AJ226" s="3"/>
    </row>
    <row r="227" spans="1:36" s="10" customFormat="1" ht="23.25" customHeight="1" x14ac:dyDescent="0.3">
      <c r="A227" s="23"/>
      <c r="B227" s="14"/>
      <c r="C227" s="14"/>
      <c r="D227" s="14"/>
      <c r="E227" s="14"/>
      <c r="F227" s="14"/>
      <c r="G227" s="24"/>
      <c r="H227" s="24"/>
      <c r="I227" s="24"/>
      <c r="N227" s="24"/>
      <c r="O227" s="3"/>
      <c r="P227" s="3"/>
      <c r="Q227" s="3"/>
      <c r="R227" s="3"/>
      <c r="S227" s="3"/>
      <c r="T227" s="3"/>
      <c r="U227" s="3"/>
      <c r="V227" s="3"/>
      <c r="W227" s="3"/>
      <c r="X227" s="3"/>
      <c r="Y227" s="3"/>
      <c r="Z227" s="3"/>
      <c r="AA227" s="3"/>
      <c r="AB227" s="3"/>
      <c r="AC227" s="3"/>
      <c r="AD227" s="3"/>
      <c r="AE227" s="3"/>
      <c r="AF227" s="3"/>
      <c r="AG227" s="3"/>
      <c r="AH227" s="3"/>
      <c r="AI227" s="3"/>
      <c r="AJ227" s="3"/>
    </row>
    <row r="228" spans="1:36" s="10" customFormat="1" ht="23.25" customHeight="1" x14ac:dyDescent="0.3">
      <c r="A228" s="23"/>
      <c r="B228" s="14"/>
      <c r="C228" s="14"/>
      <c r="D228" s="14"/>
      <c r="E228" s="14"/>
      <c r="F228" s="14"/>
      <c r="G228" s="24"/>
      <c r="H228" s="24"/>
      <c r="I228" s="24"/>
      <c r="N228" s="24"/>
      <c r="O228" s="3"/>
      <c r="P228" s="3"/>
      <c r="Q228" s="3"/>
      <c r="R228" s="3"/>
      <c r="S228" s="3"/>
      <c r="T228" s="3"/>
      <c r="U228" s="3"/>
      <c r="V228" s="3"/>
      <c r="W228" s="3"/>
      <c r="X228" s="3"/>
      <c r="Y228" s="3"/>
      <c r="Z228" s="3"/>
      <c r="AA228" s="3"/>
      <c r="AB228" s="3"/>
      <c r="AC228" s="3"/>
      <c r="AD228" s="3"/>
      <c r="AE228" s="3"/>
      <c r="AF228" s="3"/>
      <c r="AG228" s="3"/>
      <c r="AH228" s="3"/>
      <c r="AI228" s="3"/>
      <c r="AJ228" s="3"/>
    </row>
  </sheetData>
  <mergeCells count="705">
    <mergeCell ref="A3:N3"/>
    <mergeCell ref="C99:D99"/>
    <mergeCell ref="E99:F99"/>
    <mergeCell ref="I99:J99"/>
    <mergeCell ref="L99:M99"/>
    <mergeCell ref="C100:D100"/>
    <mergeCell ref="E100:F100"/>
    <mergeCell ref="I100:J100"/>
    <mergeCell ref="L100:M100"/>
    <mergeCell ref="A91:N91"/>
    <mergeCell ref="A53:C53"/>
    <mergeCell ref="D53:F53"/>
    <mergeCell ref="G53:H53"/>
    <mergeCell ref="I53:K53"/>
    <mergeCell ref="L53:N53"/>
    <mergeCell ref="A55:C55"/>
    <mergeCell ref="D55:F55"/>
    <mergeCell ref="G55:H55"/>
    <mergeCell ref="I55:K55"/>
    <mergeCell ref="L55:N55"/>
    <mergeCell ref="A56:C56"/>
    <mergeCell ref="D56:F56"/>
    <mergeCell ref="G56:H56"/>
    <mergeCell ref="I56:K56"/>
    <mergeCell ref="M82:N82"/>
    <mergeCell ref="L54:N54"/>
    <mergeCell ref="A74:N74"/>
    <mergeCell ref="A75:N75"/>
    <mergeCell ref="A76:N76"/>
    <mergeCell ref="A77:H77"/>
    <mergeCell ref="A78:B78"/>
    <mergeCell ref="A68:B68"/>
    <mergeCell ref="A54:C54"/>
    <mergeCell ref="M62:N62"/>
    <mergeCell ref="M63:N63"/>
    <mergeCell ref="M72:N72"/>
    <mergeCell ref="M77:N77"/>
    <mergeCell ref="J63:K63"/>
    <mergeCell ref="M68:N68"/>
    <mergeCell ref="J73:K73"/>
    <mergeCell ref="M73:N73"/>
    <mergeCell ref="E68:F68"/>
    <mergeCell ref="A81:N81"/>
    <mergeCell ref="A82:H82"/>
    <mergeCell ref="A4:C4"/>
    <mergeCell ref="D4:E4"/>
    <mergeCell ref="B219:N219"/>
    <mergeCell ref="A9:D9"/>
    <mergeCell ref="E9:H9"/>
    <mergeCell ref="I9:N9"/>
    <mergeCell ref="I205:J205"/>
    <mergeCell ref="I206:J206"/>
    <mergeCell ref="I207:J207"/>
    <mergeCell ref="I208:J208"/>
    <mergeCell ref="I204:J204"/>
    <mergeCell ref="E205:F205"/>
    <mergeCell ref="E206:F206"/>
    <mergeCell ref="E207:F207"/>
    <mergeCell ref="E208:F208"/>
    <mergeCell ref="E204:F204"/>
    <mergeCell ref="L205:M205"/>
    <mergeCell ref="L206:M206"/>
    <mergeCell ref="L207:M207"/>
    <mergeCell ref="L208:M208"/>
    <mergeCell ref="L209:M209"/>
    <mergeCell ref="L204:M204"/>
    <mergeCell ref="L195:M195"/>
    <mergeCell ref="L196:M196"/>
    <mergeCell ref="L184:M184"/>
    <mergeCell ref="L185:M185"/>
    <mergeCell ref="L197:M197"/>
    <mergeCell ref="L198:M198"/>
    <mergeCell ref="L199:M199"/>
    <mergeCell ref="L200:M200"/>
    <mergeCell ref="L201:M201"/>
    <mergeCell ref="L202:M202"/>
    <mergeCell ref="L203:M203"/>
    <mergeCell ref="L192:M192"/>
    <mergeCell ref="L193:M193"/>
    <mergeCell ref="L194:M194"/>
    <mergeCell ref="L186:M186"/>
    <mergeCell ref="L187:M187"/>
    <mergeCell ref="L188:M188"/>
    <mergeCell ref="L189:M189"/>
    <mergeCell ref="L190:M190"/>
    <mergeCell ref="L191:M191"/>
    <mergeCell ref="L166:M166"/>
    <mergeCell ref="L167:M167"/>
    <mergeCell ref="L170:M170"/>
    <mergeCell ref="L171:M171"/>
    <mergeCell ref="L172:M172"/>
    <mergeCell ref="L173:M173"/>
    <mergeCell ref="L174:M174"/>
    <mergeCell ref="L175:M175"/>
    <mergeCell ref="L176:M176"/>
    <mergeCell ref="L168:M168"/>
    <mergeCell ref="L169:M169"/>
    <mergeCell ref="L177:M177"/>
    <mergeCell ref="L178:M178"/>
    <mergeCell ref="L179:M179"/>
    <mergeCell ref="L180:M180"/>
    <mergeCell ref="L181:M181"/>
    <mergeCell ref="L182:M182"/>
    <mergeCell ref="L183:M183"/>
    <mergeCell ref="L157:M157"/>
    <mergeCell ref="L158:M158"/>
    <mergeCell ref="L159:M159"/>
    <mergeCell ref="L160:M160"/>
    <mergeCell ref="L161:M161"/>
    <mergeCell ref="L162:M162"/>
    <mergeCell ref="L163:M163"/>
    <mergeCell ref="L164:M164"/>
    <mergeCell ref="L165:M165"/>
    <mergeCell ref="L148:M148"/>
    <mergeCell ref="L149:M149"/>
    <mergeCell ref="L150:M150"/>
    <mergeCell ref="L151:M151"/>
    <mergeCell ref="L152:M152"/>
    <mergeCell ref="L153:M153"/>
    <mergeCell ref="L154:M154"/>
    <mergeCell ref="L155:M155"/>
    <mergeCell ref="L156:M156"/>
    <mergeCell ref="L139:M139"/>
    <mergeCell ref="L140:M140"/>
    <mergeCell ref="L141:M141"/>
    <mergeCell ref="L142:M142"/>
    <mergeCell ref="L143:M143"/>
    <mergeCell ref="L144:M144"/>
    <mergeCell ref="L145:M145"/>
    <mergeCell ref="L146:M146"/>
    <mergeCell ref="L147:M147"/>
    <mergeCell ref="L130:M130"/>
    <mergeCell ref="L131:M131"/>
    <mergeCell ref="L132:M132"/>
    <mergeCell ref="L133:M133"/>
    <mergeCell ref="L134:M134"/>
    <mergeCell ref="L135:M135"/>
    <mergeCell ref="L136:M136"/>
    <mergeCell ref="L137:M137"/>
    <mergeCell ref="L138:M138"/>
    <mergeCell ref="L121:M121"/>
    <mergeCell ref="L122:M122"/>
    <mergeCell ref="L123:M123"/>
    <mergeCell ref="L124:M124"/>
    <mergeCell ref="L125:M125"/>
    <mergeCell ref="L126:M126"/>
    <mergeCell ref="L127:M127"/>
    <mergeCell ref="L128:M128"/>
    <mergeCell ref="L129:M129"/>
    <mergeCell ref="L112:M112"/>
    <mergeCell ref="L113:M113"/>
    <mergeCell ref="L114:M114"/>
    <mergeCell ref="L115:M115"/>
    <mergeCell ref="L116:M116"/>
    <mergeCell ref="L117:M117"/>
    <mergeCell ref="L118:M118"/>
    <mergeCell ref="L119:M119"/>
    <mergeCell ref="L120:M120"/>
    <mergeCell ref="L94:M94"/>
    <mergeCell ref="L95:M95"/>
    <mergeCell ref="L96:M96"/>
    <mergeCell ref="L97:M97"/>
    <mergeCell ref="L98:M98"/>
    <mergeCell ref="L101:M101"/>
    <mergeCell ref="L102:M102"/>
    <mergeCell ref="L103:M103"/>
    <mergeCell ref="L104:M104"/>
    <mergeCell ref="L105:M105"/>
    <mergeCell ref="L106:M106"/>
    <mergeCell ref="L107:M107"/>
    <mergeCell ref="L108:M108"/>
    <mergeCell ref="L109:M109"/>
    <mergeCell ref="L110:M110"/>
    <mergeCell ref="L111:M111"/>
    <mergeCell ref="I195:J195"/>
    <mergeCell ref="I196:J196"/>
    <mergeCell ref="I177:J177"/>
    <mergeCell ref="I178:J178"/>
    <mergeCell ref="I179:J179"/>
    <mergeCell ref="I180:J180"/>
    <mergeCell ref="I181:J181"/>
    <mergeCell ref="I182:J182"/>
    <mergeCell ref="I183:J183"/>
    <mergeCell ref="I184:J184"/>
    <mergeCell ref="I185:J185"/>
    <mergeCell ref="I167:J167"/>
    <mergeCell ref="I170:J170"/>
    <mergeCell ref="I171:J171"/>
    <mergeCell ref="I172:J172"/>
    <mergeCell ref="I173:J173"/>
    <mergeCell ref="I174:J174"/>
    <mergeCell ref="I197:J197"/>
    <mergeCell ref="I198:J198"/>
    <mergeCell ref="I199:J199"/>
    <mergeCell ref="I200:J200"/>
    <mergeCell ref="I201:J201"/>
    <mergeCell ref="I202:J202"/>
    <mergeCell ref="I203:J203"/>
    <mergeCell ref="I186:J186"/>
    <mergeCell ref="I187:J187"/>
    <mergeCell ref="I188:J188"/>
    <mergeCell ref="I189:J189"/>
    <mergeCell ref="I190:J190"/>
    <mergeCell ref="I191:J191"/>
    <mergeCell ref="I192:J192"/>
    <mergeCell ref="I193:J193"/>
    <mergeCell ref="I194:J194"/>
    <mergeCell ref="I151:J151"/>
    <mergeCell ref="I152:J152"/>
    <mergeCell ref="I153:J153"/>
    <mergeCell ref="I154:J154"/>
    <mergeCell ref="I155:J155"/>
    <mergeCell ref="I156:J156"/>
    <mergeCell ref="I157:J157"/>
    <mergeCell ref="I175:J175"/>
    <mergeCell ref="I176:J176"/>
    <mergeCell ref="I168:J168"/>
    <mergeCell ref="I169:J169"/>
    <mergeCell ref="I158:J158"/>
    <mergeCell ref="I159:J159"/>
    <mergeCell ref="I160:J160"/>
    <mergeCell ref="I161:J161"/>
    <mergeCell ref="I162:J162"/>
    <mergeCell ref="I163:J163"/>
    <mergeCell ref="I164:J164"/>
    <mergeCell ref="I165:J165"/>
    <mergeCell ref="I166:J166"/>
    <mergeCell ref="I142:J142"/>
    <mergeCell ref="I143:J143"/>
    <mergeCell ref="I144:J144"/>
    <mergeCell ref="I145:J145"/>
    <mergeCell ref="I146:J146"/>
    <mergeCell ref="I147:J147"/>
    <mergeCell ref="I148:J148"/>
    <mergeCell ref="I149:J149"/>
    <mergeCell ref="I150:J150"/>
    <mergeCell ref="I133:J133"/>
    <mergeCell ref="I134:J134"/>
    <mergeCell ref="I135:J135"/>
    <mergeCell ref="I136:J136"/>
    <mergeCell ref="I137:J137"/>
    <mergeCell ref="I138:J138"/>
    <mergeCell ref="I139:J139"/>
    <mergeCell ref="I140:J140"/>
    <mergeCell ref="I141:J141"/>
    <mergeCell ref="E174:F174"/>
    <mergeCell ref="E175:F175"/>
    <mergeCell ref="E176:F176"/>
    <mergeCell ref="E168:F168"/>
    <mergeCell ref="E169:F169"/>
    <mergeCell ref="I113:J113"/>
    <mergeCell ref="I114:J114"/>
    <mergeCell ref="I94:J94"/>
    <mergeCell ref="I95:J95"/>
    <mergeCell ref="I96:J96"/>
    <mergeCell ref="I97:J97"/>
    <mergeCell ref="I98:J98"/>
    <mergeCell ref="I101:J101"/>
    <mergeCell ref="I102:J102"/>
    <mergeCell ref="I103:J103"/>
    <mergeCell ref="I104:J104"/>
    <mergeCell ref="I115:J115"/>
    <mergeCell ref="I116:J116"/>
    <mergeCell ref="I117:J117"/>
    <mergeCell ref="I118:J118"/>
    <mergeCell ref="I119:J119"/>
    <mergeCell ref="I120:J120"/>
    <mergeCell ref="I121:J121"/>
    <mergeCell ref="I122:J122"/>
    <mergeCell ref="E163:F163"/>
    <mergeCell ref="E164:F164"/>
    <mergeCell ref="E165:F165"/>
    <mergeCell ref="E166:F166"/>
    <mergeCell ref="E167:F167"/>
    <mergeCell ref="E170:F170"/>
    <mergeCell ref="E171:F171"/>
    <mergeCell ref="E172:F172"/>
    <mergeCell ref="E173:F173"/>
    <mergeCell ref="E189:F189"/>
    <mergeCell ref="E190:F190"/>
    <mergeCell ref="E191:F191"/>
    <mergeCell ref="E192:F192"/>
    <mergeCell ref="E193:F193"/>
    <mergeCell ref="E194:F194"/>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95:F195"/>
    <mergeCell ref="E196:F196"/>
    <mergeCell ref="E197:F197"/>
    <mergeCell ref="E198:F198"/>
    <mergeCell ref="E199:F199"/>
    <mergeCell ref="E200:F200"/>
    <mergeCell ref="E201:F201"/>
    <mergeCell ref="E202:F202"/>
    <mergeCell ref="E203:F203"/>
    <mergeCell ref="E154:F154"/>
    <mergeCell ref="E155:F155"/>
    <mergeCell ref="E156:F156"/>
    <mergeCell ref="E157:F157"/>
    <mergeCell ref="E158:F158"/>
    <mergeCell ref="E159:F159"/>
    <mergeCell ref="E160:F160"/>
    <mergeCell ref="E161:F161"/>
    <mergeCell ref="E162:F162"/>
    <mergeCell ref="E151:F151"/>
    <mergeCell ref="E152:F152"/>
    <mergeCell ref="E153:F153"/>
    <mergeCell ref="E144:F144"/>
    <mergeCell ref="E145:F145"/>
    <mergeCell ref="E131:F131"/>
    <mergeCell ref="E132:F132"/>
    <mergeCell ref="E133:F133"/>
    <mergeCell ref="E134:F134"/>
    <mergeCell ref="E135:F135"/>
    <mergeCell ref="E136:F136"/>
    <mergeCell ref="E137:F137"/>
    <mergeCell ref="L93:M93"/>
    <mergeCell ref="I93:J93"/>
    <mergeCell ref="E93:F93"/>
    <mergeCell ref="E94:F94"/>
    <mergeCell ref="E95:F95"/>
    <mergeCell ref="I105:J105"/>
    <mergeCell ref="I106:J106"/>
    <mergeCell ref="I107:J107"/>
    <mergeCell ref="E146:F146"/>
    <mergeCell ref="I108:J108"/>
    <mergeCell ref="I109:J109"/>
    <mergeCell ref="I110:J110"/>
    <mergeCell ref="I111:J111"/>
    <mergeCell ref="I112:J112"/>
    <mergeCell ref="I123:J123"/>
    <mergeCell ref="I124:J124"/>
    <mergeCell ref="I125:J125"/>
    <mergeCell ref="I126:J126"/>
    <mergeCell ref="I127:J127"/>
    <mergeCell ref="I128:J128"/>
    <mergeCell ref="I129:J129"/>
    <mergeCell ref="I130:J130"/>
    <mergeCell ref="I131:J131"/>
    <mergeCell ref="I132:J132"/>
    <mergeCell ref="E98:F98"/>
    <mergeCell ref="E101:F101"/>
    <mergeCell ref="E102:F102"/>
    <mergeCell ref="E103:F103"/>
    <mergeCell ref="E104:F104"/>
    <mergeCell ref="E105:F105"/>
    <mergeCell ref="E106:F106"/>
    <mergeCell ref="E107:F107"/>
    <mergeCell ref="E108:F108"/>
    <mergeCell ref="A5:N5"/>
    <mergeCell ref="A17:N17"/>
    <mergeCell ref="A30:N30"/>
    <mergeCell ref="A59:N59"/>
    <mergeCell ref="A15:C15"/>
    <mergeCell ref="A13:C13"/>
    <mergeCell ref="D48:F48"/>
    <mergeCell ref="D49:F49"/>
    <mergeCell ref="G42:H42"/>
    <mergeCell ref="G41:H41"/>
    <mergeCell ref="G40:H40"/>
    <mergeCell ref="G39:H39"/>
    <mergeCell ref="D40:F40"/>
    <mergeCell ref="D41:F41"/>
    <mergeCell ref="D42:F42"/>
    <mergeCell ref="D43:F43"/>
    <mergeCell ref="L49:N49"/>
    <mergeCell ref="L48:N48"/>
    <mergeCell ref="H13:J13"/>
    <mergeCell ref="D15:G15"/>
    <mergeCell ref="H15:J15"/>
    <mergeCell ref="K7:N7"/>
    <mergeCell ref="K11:N11"/>
    <mergeCell ref="K13:N13"/>
    <mergeCell ref="K15:N15"/>
    <mergeCell ref="H7:J7"/>
    <mergeCell ref="A7:G7"/>
    <mergeCell ref="H11:J11"/>
    <mergeCell ref="A11:G11"/>
    <mergeCell ref="D13:G13"/>
    <mergeCell ref="G45:H45"/>
    <mergeCell ref="G44:H44"/>
    <mergeCell ref="D44:F44"/>
    <mergeCell ref="A20:C20"/>
    <mergeCell ref="D20:E20"/>
    <mergeCell ref="F20:H20"/>
    <mergeCell ref="I20:J20"/>
    <mergeCell ref="K20:N20"/>
    <mergeCell ref="A21:C21"/>
    <mergeCell ref="D21:E21"/>
    <mergeCell ref="F21:H21"/>
    <mergeCell ref="I21:J21"/>
    <mergeCell ref="K21:N21"/>
    <mergeCell ref="J22:N22"/>
    <mergeCell ref="A25:G25"/>
    <mergeCell ref="H25:J25"/>
    <mergeCell ref="A42:B42"/>
    <mergeCell ref="G43:H43"/>
    <mergeCell ref="A51:B51"/>
    <mergeCell ref="I51:K51"/>
    <mergeCell ref="A63:B63"/>
    <mergeCell ref="A44:B44"/>
    <mergeCell ref="A45:B45"/>
    <mergeCell ref="D54:F54"/>
    <mergeCell ref="G54:H54"/>
    <mergeCell ref="I54:K54"/>
    <mergeCell ref="A57:N57"/>
    <mergeCell ref="H60:I60"/>
    <mergeCell ref="L51:N51"/>
    <mergeCell ref="G51:H51"/>
    <mergeCell ref="G50:H50"/>
    <mergeCell ref="I45:K45"/>
    <mergeCell ref="I46:K46"/>
    <mergeCell ref="L46:N46"/>
    <mergeCell ref="A52:B52"/>
    <mergeCell ref="G52:H52"/>
    <mergeCell ref="A46:B46"/>
    <mergeCell ref="L52:N52"/>
    <mergeCell ref="D52:F52"/>
    <mergeCell ref="D45:F45"/>
    <mergeCell ref="D46:F46"/>
    <mergeCell ref="L56:N56"/>
    <mergeCell ref="E96:F96"/>
    <mergeCell ref="E97:F97"/>
    <mergeCell ref="E119:F119"/>
    <mergeCell ref="E120:F120"/>
    <mergeCell ref="E121:F121"/>
    <mergeCell ref="E122:F122"/>
    <mergeCell ref="E123:F123"/>
    <mergeCell ref="B220:N220"/>
    <mergeCell ref="B213:N213"/>
    <mergeCell ref="E138:F138"/>
    <mergeCell ref="E139:F139"/>
    <mergeCell ref="E140:F140"/>
    <mergeCell ref="E141:F141"/>
    <mergeCell ref="B214:N214"/>
    <mergeCell ref="B215:N215"/>
    <mergeCell ref="B217:N217"/>
    <mergeCell ref="B218:N218"/>
    <mergeCell ref="B212:N212"/>
    <mergeCell ref="E147:F147"/>
    <mergeCell ref="E148:F148"/>
    <mergeCell ref="E149:F149"/>
    <mergeCell ref="E150:F150"/>
    <mergeCell ref="E142:F142"/>
    <mergeCell ref="E143:F143"/>
    <mergeCell ref="E130:F130"/>
    <mergeCell ref="E109:F109"/>
    <mergeCell ref="E110:F110"/>
    <mergeCell ref="E111:F111"/>
    <mergeCell ref="E112:F112"/>
    <mergeCell ref="E113:F113"/>
    <mergeCell ref="E114:F114"/>
    <mergeCell ref="E116:F116"/>
    <mergeCell ref="E117:F117"/>
    <mergeCell ref="E124:F124"/>
    <mergeCell ref="E125:F125"/>
    <mergeCell ref="E118:F118"/>
    <mergeCell ref="E126:F126"/>
    <mergeCell ref="E127:F127"/>
    <mergeCell ref="E115:F115"/>
    <mergeCell ref="E128:F128"/>
    <mergeCell ref="E129:F129"/>
    <mergeCell ref="B222:N222"/>
    <mergeCell ref="B223:N223"/>
    <mergeCell ref="L42:N42"/>
    <mergeCell ref="L41:N41"/>
    <mergeCell ref="L40:N40"/>
    <mergeCell ref="A27:N27"/>
    <mergeCell ref="A28:N28"/>
    <mergeCell ref="L31:N31"/>
    <mergeCell ref="L39:N39"/>
    <mergeCell ref="L38:N38"/>
    <mergeCell ref="L37:N37"/>
    <mergeCell ref="L36:N36"/>
    <mergeCell ref="L35:N35"/>
    <mergeCell ref="L34:N34"/>
    <mergeCell ref="L33:N33"/>
    <mergeCell ref="L32:N32"/>
    <mergeCell ref="D37:F37"/>
    <mergeCell ref="D38:F38"/>
    <mergeCell ref="D39:F39"/>
    <mergeCell ref="I31:K31"/>
    <mergeCell ref="I32:K32"/>
    <mergeCell ref="L45:N45"/>
    <mergeCell ref="L44:N44"/>
    <mergeCell ref="I52:K52"/>
    <mergeCell ref="D51:F51"/>
    <mergeCell ref="D50:F50"/>
    <mergeCell ref="I49:K49"/>
    <mergeCell ref="I47:K47"/>
    <mergeCell ref="I48:K48"/>
    <mergeCell ref="L47:N47"/>
    <mergeCell ref="G48:H48"/>
    <mergeCell ref="G47:H47"/>
    <mergeCell ref="G46:H46"/>
    <mergeCell ref="D47:F47"/>
    <mergeCell ref="A50:B50"/>
    <mergeCell ref="I50:K50"/>
    <mergeCell ref="L50:N50"/>
    <mergeCell ref="A69:N69"/>
    <mergeCell ref="A70:N70"/>
    <mergeCell ref="A71:N71"/>
    <mergeCell ref="A72:H72"/>
    <mergeCell ref="A73:B73"/>
    <mergeCell ref="A88:N88"/>
    <mergeCell ref="J78:K78"/>
    <mergeCell ref="M78:N78"/>
    <mergeCell ref="E73:F73"/>
    <mergeCell ref="D83:G83"/>
    <mergeCell ref="E78:F78"/>
    <mergeCell ref="A79:N79"/>
    <mergeCell ref="J68:K68"/>
    <mergeCell ref="A62:H62"/>
    <mergeCell ref="A80:N80"/>
    <mergeCell ref="A67:H67"/>
    <mergeCell ref="M67:N67"/>
    <mergeCell ref="A64:N64"/>
    <mergeCell ref="A65:N65"/>
    <mergeCell ref="A66:N66"/>
    <mergeCell ref="E63:F63"/>
    <mergeCell ref="A2:M2"/>
    <mergeCell ref="A31:C31"/>
    <mergeCell ref="A32:C32"/>
    <mergeCell ref="A33:C33"/>
    <mergeCell ref="A34:C34"/>
    <mergeCell ref="A35:C35"/>
    <mergeCell ref="A36:C36"/>
    <mergeCell ref="A37:C37"/>
    <mergeCell ref="G37:H37"/>
    <mergeCell ref="I37:K37"/>
    <mergeCell ref="I33:K33"/>
    <mergeCell ref="D31:F31"/>
    <mergeCell ref="G31:H31"/>
    <mergeCell ref="D32:F32"/>
    <mergeCell ref="D33:F33"/>
    <mergeCell ref="D34:F34"/>
    <mergeCell ref="D35:F35"/>
    <mergeCell ref="D36:F36"/>
    <mergeCell ref="G36:H36"/>
    <mergeCell ref="G35:H35"/>
    <mergeCell ref="G34:H34"/>
    <mergeCell ref="G33:H33"/>
    <mergeCell ref="G32:H32"/>
    <mergeCell ref="I34:K34"/>
    <mergeCell ref="A83:B83"/>
    <mergeCell ref="J83:K83"/>
    <mergeCell ref="M83:N83"/>
    <mergeCell ref="A84:N84"/>
    <mergeCell ref="A85:N85"/>
    <mergeCell ref="A86:N86"/>
    <mergeCell ref="A224:E224"/>
    <mergeCell ref="F224:N22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30:D130"/>
    <mergeCell ref="C131:D131"/>
    <mergeCell ref="A225:E225"/>
    <mergeCell ref="F225:N225"/>
    <mergeCell ref="A93:B93"/>
    <mergeCell ref="C93:D93"/>
    <mergeCell ref="C94:D94"/>
    <mergeCell ref="C95:D95"/>
    <mergeCell ref="C96:D96"/>
    <mergeCell ref="C97:D97"/>
    <mergeCell ref="C98:D98"/>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29:D129"/>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70:D170"/>
    <mergeCell ref="C171:D171"/>
    <mergeCell ref="C172:D172"/>
    <mergeCell ref="C173:D173"/>
    <mergeCell ref="C174:D174"/>
    <mergeCell ref="C175:D175"/>
    <mergeCell ref="C176:D176"/>
    <mergeCell ref="C177:D177"/>
    <mergeCell ref="C178:D178"/>
    <mergeCell ref="C196:D196"/>
    <mergeCell ref="C179:D179"/>
    <mergeCell ref="C180:D180"/>
    <mergeCell ref="C181:D181"/>
    <mergeCell ref="C182:D182"/>
    <mergeCell ref="C183:D183"/>
    <mergeCell ref="C184:D184"/>
    <mergeCell ref="C185:D185"/>
    <mergeCell ref="C186:D186"/>
    <mergeCell ref="C187:D187"/>
    <mergeCell ref="A211:N211"/>
    <mergeCell ref="C205:D205"/>
    <mergeCell ref="C206:D206"/>
    <mergeCell ref="B216:N216"/>
    <mergeCell ref="K25:N25"/>
    <mergeCell ref="A40:B40"/>
    <mergeCell ref="A41:B41"/>
    <mergeCell ref="A47:B47"/>
    <mergeCell ref="A48:B48"/>
    <mergeCell ref="A49:B49"/>
    <mergeCell ref="A38:C38"/>
    <mergeCell ref="G38:H38"/>
    <mergeCell ref="I38:K38"/>
    <mergeCell ref="A39:C39"/>
    <mergeCell ref="I39:K39"/>
    <mergeCell ref="I40:K40"/>
    <mergeCell ref="I41:K41"/>
    <mergeCell ref="G49:H49"/>
    <mergeCell ref="I35:K35"/>
    <mergeCell ref="I36:K36"/>
    <mergeCell ref="C197:D197"/>
    <mergeCell ref="C198:D198"/>
    <mergeCell ref="C199:D199"/>
    <mergeCell ref="C200:D200"/>
    <mergeCell ref="I42:K42"/>
    <mergeCell ref="I43:K43"/>
    <mergeCell ref="I44:K44"/>
    <mergeCell ref="L43:N43"/>
    <mergeCell ref="A43:B43"/>
    <mergeCell ref="A89:N89"/>
    <mergeCell ref="A90:N90"/>
    <mergeCell ref="C208:D208"/>
    <mergeCell ref="A209:D209"/>
    <mergeCell ref="E209:F209"/>
    <mergeCell ref="I209:J209"/>
    <mergeCell ref="C201:D201"/>
    <mergeCell ref="C202:D202"/>
    <mergeCell ref="C203:D203"/>
    <mergeCell ref="C204:D204"/>
    <mergeCell ref="C207:D207"/>
    <mergeCell ref="C188:D188"/>
    <mergeCell ref="C189:D189"/>
    <mergeCell ref="C190:D190"/>
    <mergeCell ref="C191:D191"/>
    <mergeCell ref="C192:D192"/>
    <mergeCell ref="C193:D193"/>
    <mergeCell ref="C194:D194"/>
    <mergeCell ref="C195:D195"/>
  </mergeCells>
  <conditionalFormatting sqref="D32:F32">
    <cfRule type="expression" priority="4">
      <formula>IF($D$27=" ",0,D32)</formula>
    </cfRule>
  </conditionalFormatting>
  <conditionalFormatting sqref="D53:F53 D55:F55">
    <cfRule type="expression" dxfId="0" priority="1">
      <formula>$D$52&lt;(0.05*#REF!)</formula>
    </cfRule>
  </conditionalFormatting>
  <dataValidations count="18">
    <dataValidation type="list" allowBlank="1" showInputMessage="1" showErrorMessage="1" sqref="K13:M13 K15 C78 C83 C63 C68 C73 A21:C21 F21:H21">
      <formula1>"[Selecione],Sim,Não"</formula1>
    </dataValidation>
    <dataValidation type="list" allowBlank="1" showInputMessage="1" showErrorMessage="1" sqref="H11:J11">
      <formula1>"[Selecione],Longa-metragem,Média-metragem,Curta-metragem,Obra seriada,Telefilme"</formula1>
    </dataValidation>
    <dataValidation type="list" allowBlank="1" showInputMessage="1" showErrorMessage="1" sqref="A15:F15">
      <formula1>"[Selecione],Película 35mm,Película 16mm,Película (outras),Digital 720,Digital 1080,Digital 2K,Digital 4K ou superior"</formula1>
    </dataValidation>
    <dataValidation type="list" allowBlank="1" showInputMessage="1" showErrorMessage="1" sqref="H15">
      <formula1>"[Selecione],Salas de Exibição,TV Aberta,TV Paga,Vídeo Doméstico"</formula1>
    </dataValidation>
    <dataValidation type="list" allowBlank="1" showInputMessage="1" showErrorMessage="1" sqref="A11:G11">
      <formula1>"[Selecione],Ficção,Documentário,Obra de Variedade,Reality Show"</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2:F32">
      <formula1>IF(D32+D33&lt;=4000000,TRUE,FALSE)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3:F33">
      <formula1>IF((D33+D32&lt;=4000000),TRUE,FALSE)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D39:F39">
      <formula1>IF(SUM(D31:F39)&lt;=7000000,TRUE,FALSE)</formula1>
    </dataValidation>
    <dataValidation type="custom" showErrorMessage="1" errorTitle="Limite de solicitação" error="O valor solicitado para a fonte de financiamento não poder ser inferior ao valor já captado." promptTitle="Limite de solicitação" prompt="O valor solicitado para a fonte de financiamento não poder ser inferior ao valor já captado." sqref="L36:N38 L40:N52">
      <formula1>IF(AND(L36&gt;=J36,L36&gt;=H36),TRUE,FALSE)</formula1>
    </dataValidation>
    <dataValidation type="custom" showInputMessage="1" showErrorMessage="1" errorTitle="Limite de solicitação" error="O valor solicitado para a fonte de financiamento não poder ser inferior ao valor já captado._x000a__x000a_No caso de uso de FUNCINES, o valor total de mecanismos federais de apoio não pode ser superior a R$ 7.000.000,00._x000a_" promptTitle="Limite de solicitação" prompt="No caso de uso de FUNCINES, o valor total de mecanismos federais de apoio não pode ser superior a R$ 7.000.000,00." sqref="L39:N39">
      <formula1>IF(AND(L39&gt;=J39,L39&gt;=H39,SUM(L32:N39)&lt;=7000000),TRUE,FALSE)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L32:N32">
      <formula1>IF(AND(L32&gt;=J32,L32&gt;=H32,L32+L33&lt;=4000000),TRUE,FALSE)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L33:N33">
      <formula1>IF(AND(L33&gt;=J33,L33&gt;=H33,L32+L33&lt;=4000000),TRUE,FALSE)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4:N34">
      <formula1>IF(AND(L34&gt;=J34,L34&gt;=H34,L34+L35&lt;=3000000),TRUE,FALSE)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5:N35">
      <formula1>IF(AND(L35&gt;=J35,L35&gt;=H35,L34+L35&lt;=3000000),TRUE,FALSE)</formula1>
    </dataValidation>
    <dataValidation type="custom" allowBlank="1" showInputMessage="1" showErrorMessage="1" error="A Data de Fim da etapa tem que ser posterior à sua Data de Início." sqref="H63 H68 H73 H78">
      <formula1>IF((H63&gt;E63),TRUE,FALSE)</formula1>
    </dataValidation>
    <dataValidation type="list" showInputMessage="1" showErrorMessage="1" sqref="D4:E4">
      <formula1>"[Selecione],Parcial,Final"</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53:F55">
      <formula1>IF(D53&gt;(0.05*D56),TRUE,FALSE)</formula1>
    </dataValidation>
    <dataValidation showInputMessage="1" showErrorMessage="1" error="O valor solicitado não pode ser inferior ao valor já executado." sqref="N93:N115 N116:N209"/>
  </dataValidations>
  <printOptions horizontalCentered="1"/>
  <pageMargins left="0.51181102362204722" right="0.51181102362204722" top="0.19685039370078741" bottom="0.19685039370078741" header="0.31496062992125984" footer="0.31496062992125984"/>
  <pageSetup paperSize="9" scale="43" fitToHeight="0" orientation="portrait" r:id="rId1"/>
  <rowBreaks count="4" manualBreakCount="4">
    <brk id="58" max="13" man="1"/>
    <brk id="87" max="13" man="1"/>
    <brk id="167" max="13" man="1"/>
    <brk id="220"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Acompanhamento orç. detalhado</vt:lpstr>
      <vt:lpstr>'Acompanhamento orç. detalhado'!Area_de_impressao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Erica Dalessandro Junho de Lemos</cp:lastModifiedBy>
  <cp:revision>1</cp:revision>
  <cp:lastPrinted>2016-01-28T19:23:21Z</cp:lastPrinted>
  <dcterms:created xsi:type="dcterms:W3CDTF">2008-08-29T14:23:31Z</dcterms:created>
  <dcterms:modified xsi:type="dcterms:W3CDTF">2016-04-11T17:43:11Z</dcterms:modified>
</cp:coreProperties>
</file>