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 - com itens promoção + corrigidos\"/>
    </mc:Choice>
  </mc:AlternateContent>
  <bookViews>
    <workbookView xWindow="0" yWindow="0" windowWidth="24000" windowHeight="9735" tabRatio="460"/>
  </bookViews>
  <sheets>
    <sheet name="Redimensionamento animação" sheetId="4" r:id="rId1"/>
  </sheets>
  <externalReferences>
    <externalReference r:id="rId2"/>
    <externalReference r:id="rId3"/>
    <externalReference r:id="rId4"/>
  </externalReferences>
  <definedNames>
    <definedName name="aa">[1]deliberações1!$A$2:$P$1574</definedName>
    <definedName name="_xlnm.Print_Area" localSheetId="0">'Redimensionamento animação'!$A$1:$N$241</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iterate="1"/>
</workbook>
</file>

<file path=xl/calcChain.xml><?xml version="1.0" encoding="utf-8"?>
<calcChain xmlns="http://schemas.openxmlformats.org/spreadsheetml/2006/main">
  <c r="L224" i="4" l="1"/>
  <c r="N222" i="4"/>
  <c r="L222" i="4"/>
  <c r="E222" i="4"/>
  <c r="L220" i="4"/>
  <c r="N219" i="4"/>
  <c r="L219" i="4"/>
  <c r="E219" i="4"/>
  <c r="L218" i="4"/>
  <c r="N217" i="4"/>
  <c r="L217" i="4"/>
  <c r="E217" i="4"/>
  <c r="L216" i="4"/>
  <c r="N215" i="4"/>
  <c r="L215" i="4"/>
  <c r="E215" i="4"/>
  <c r="L214" i="4"/>
  <c r="N213" i="4"/>
  <c r="L213" i="4"/>
  <c r="E213" i="4"/>
  <c r="L212" i="4"/>
  <c r="N211" i="4"/>
  <c r="L211" i="4"/>
  <c r="E211" i="4"/>
  <c r="L210" i="4"/>
  <c r="N209" i="4"/>
  <c r="L209" i="4"/>
  <c r="E209" i="4"/>
  <c r="L208" i="4"/>
  <c r="N207" i="4"/>
  <c r="L207" i="4"/>
  <c r="E207" i="4"/>
  <c r="L206" i="4"/>
  <c r="N205" i="4"/>
  <c r="L205" i="4"/>
  <c r="E205" i="4"/>
  <c r="L204" i="4"/>
  <c r="N203" i="4"/>
  <c r="L203" i="4"/>
  <c r="E203" i="4"/>
  <c r="L202" i="4"/>
  <c r="N201" i="4"/>
  <c r="L201" i="4"/>
  <c r="E201" i="4"/>
  <c r="L200" i="4"/>
  <c r="N199" i="4"/>
  <c r="L199" i="4"/>
  <c r="E199" i="4"/>
  <c r="L198" i="4"/>
  <c r="N197" i="4"/>
  <c r="L197" i="4"/>
  <c r="E197" i="4"/>
  <c r="L196" i="4"/>
  <c r="N195" i="4"/>
  <c r="N194" i="4" s="1"/>
  <c r="L195" i="4"/>
  <c r="L194" i="4" s="1"/>
  <c r="E195" i="4"/>
  <c r="E194" i="4" s="1"/>
  <c r="L192" i="4"/>
  <c r="L191" i="4" s="1"/>
  <c r="L190" i="4" s="1"/>
  <c r="N191" i="4"/>
  <c r="N190" i="4" s="1"/>
  <c r="E191" i="4"/>
  <c r="E190" i="4" s="1"/>
  <c r="L189" i="4"/>
  <c r="N188" i="4"/>
  <c r="L188" i="4"/>
  <c r="E188" i="4"/>
  <c r="L187" i="4"/>
  <c r="N186" i="4"/>
  <c r="L186" i="4"/>
  <c r="E186" i="4"/>
  <c r="L185" i="4"/>
  <c r="N184" i="4"/>
  <c r="L184" i="4"/>
  <c r="E184" i="4"/>
  <c r="L183" i="4"/>
  <c r="N182" i="4"/>
  <c r="L182" i="4"/>
  <c r="E182" i="4"/>
  <c r="L181" i="4"/>
  <c r="N180" i="4"/>
  <c r="L180" i="4"/>
  <c r="E180" i="4"/>
  <c r="L179" i="4"/>
  <c r="N178" i="4"/>
  <c r="L178" i="4"/>
  <c r="E178" i="4"/>
  <c r="L177" i="4"/>
  <c r="N176" i="4"/>
  <c r="L176" i="4"/>
  <c r="E176" i="4"/>
  <c r="L175" i="4"/>
  <c r="N174" i="4"/>
  <c r="L174" i="4"/>
  <c r="E174" i="4"/>
  <c r="L173" i="4"/>
  <c r="N172" i="4"/>
  <c r="L172" i="4"/>
  <c r="E172" i="4"/>
  <c r="L171" i="4"/>
  <c r="N170" i="4"/>
  <c r="L170" i="4"/>
  <c r="E170" i="4"/>
  <c r="L169" i="4"/>
  <c r="N168" i="4"/>
  <c r="N167" i="4" s="1"/>
  <c r="L168" i="4"/>
  <c r="L167" i="4" s="1"/>
  <c r="E168" i="4"/>
  <c r="E167" i="4"/>
  <c r="L166" i="4"/>
  <c r="N165" i="4"/>
  <c r="L165" i="4"/>
  <c r="E165" i="4"/>
  <c r="L164" i="4"/>
  <c r="N163" i="4"/>
  <c r="L163" i="4"/>
  <c r="E163" i="4"/>
  <c r="L162" i="4"/>
  <c r="N161" i="4"/>
  <c r="L161" i="4"/>
  <c r="E161" i="4"/>
  <c r="L160" i="4"/>
  <c r="N159" i="4"/>
  <c r="L159" i="4"/>
  <c r="E159" i="4"/>
  <c r="L158" i="4"/>
  <c r="N157" i="4"/>
  <c r="L157" i="4"/>
  <c r="L156" i="4"/>
  <c r="L155" i="4" s="1"/>
  <c r="N155" i="4"/>
  <c r="E155" i="4"/>
  <c r="L154" i="4"/>
  <c r="L153" i="4" s="1"/>
  <c r="N153" i="4"/>
  <c r="E153" i="4"/>
  <c r="L152" i="4"/>
  <c r="L151" i="4" s="1"/>
  <c r="N151" i="4"/>
  <c r="E151" i="4"/>
  <c r="L150" i="4"/>
  <c r="L149" i="4" s="1"/>
  <c r="N149" i="4"/>
  <c r="E149" i="4"/>
  <c r="L148" i="4"/>
  <c r="L147" i="4" s="1"/>
  <c r="N147" i="4"/>
  <c r="E147" i="4"/>
  <c r="L146" i="4"/>
  <c r="L145" i="4" s="1"/>
  <c r="N145" i="4"/>
  <c r="E145" i="4"/>
  <c r="L144" i="4"/>
  <c r="L143" i="4" s="1"/>
  <c r="N143" i="4"/>
  <c r="E143" i="4"/>
  <c r="L142" i="4"/>
  <c r="L141" i="4" s="1"/>
  <c r="N141" i="4"/>
  <c r="E141" i="4"/>
  <c r="L140" i="4"/>
  <c r="L139" i="4" s="1"/>
  <c r="N139" i="4"/>
  <c r="E139" i="4"/>
  <c r="E138" i="4" s="1"/>
  <c r="N138" i="4"/>
  <c r="L137" i="4"/>
  <c r="L136" i="4" s="1"/>
  <c r="N136" i="4"/>
  <c r="E136" i="4"/>
  <c r="L135" i="4"/>
  <c r="L134" i="4" s="1"/>
  <c r="N134" i="4"/>
  <c r="E134" i="4"/>
  <c r="L133" i="4"/>
  <c r="L132" i="4" s="1"/>
  <c r="N132" i="4"/>
  <c r="E132" i="4"/>
  <c r="L131" i="4"/>
  <c r="L130" i="4" s="1"/>
  <c r="N130" i="4"/>
  <c r="E130" i="4"/>
  <c r="L129" i="4"/>
  <c r="L128" i="4" s="1"/>
  <c r="N128" i="4"/>
  <c r="E128" i="4"/>
  <c r="L127" i="4"/>
  <c r="L126" i="4" s="1"/>
  <c r="N126" i="4"/>
  <c r="E126" i="4"/>
  <c r="L125" i="4"/>
  <c r="L124" i="4" s="1"/>
  <c r="N124" i="4"/>
  <c r="E124" i="4"/>
  <c r="L123" i="4"/>
  <c r="L122" i="4" s="1"/>
  <c r="N122" i="4"/>
  <c r="E122" i="4"/>
  <c r="L121" i="4"/>
  <c r="L120" i="4" s="1"/>
  <c r="N120" i="4"/>
  <c r="E120" i="4"/>
  <c r="L119" i="4"/>
  <c r="L118" i="4" s="1"/>
  <c r="N118" i="4"/>
  <c r="E118" i="4"/>
  <c r="L117" i="4"/>
  <c r="L116" i="4" s="1"/>
  <c r="N116" i="4"/>
  <c r="E116" i="4"/>
  <c r="L115" i="4"/>
  <c r="L114" i="4" s="1"/>
  <c r="N114" i="4"/>
  <c r="E114" i="4"/>
  <c r="L113" i="4"/>
  <c r="L112" i="4" s="1"/>
  <c r="N112" i="4"/>
  <c r="E112" i="4"/>
  <c r="L111" i="4"/>
  <c r="L110" i="4" s="1"/>
  <c r="N110" i="4"/>
  <c r="E110" i="4"/>
  <c r="L109" i="4"/>
  <c r="L108" i="4" s="1"/>
  <c r="N108" i="4"/>
  <c r="E108" i="4"/>
  <c r="L107" i="4"/>
  <c r="L106" i="4" s="1"/>
  <c r="N106" i="4"/>
  <c r="N105" i="4" s="1"/>
  <c r="E106" i="4"/>
  <c r="E105" i="4" s="1"/>
  <c r="L104" i="4"/>
  <c r="N103" i="4"/>
  <c r="L103" i="4"/>
  <c r="E103" i="4"/>
  <c r="L102" i="4"/>
  <c r="N101" i="4"/>
  <c r="L101" i="4"/>
  <c r="E101" i="4"/>
  <c r="L100" i="4"/>
  <c r="N99" i="4"/>
  <c r="L99" i="4"/>
  <c r="E99" i="4"/>
  <c r="L98" i="4"/>
  <c r="N97" i="4"/>
  <c r="L97" i="4"/>
  <c r="E97" i="4"/>
  <c r="L96" i="4"/>
  <c r="N95" i="4"/>
  <c r="L95" i="4"/>
  <c r="E95" i="4"/>
  <c r="L94" i="4"/>
  <c r="L93" i="4"/>
  <c r="L92" i="4"/>
  <c r="L91" i="4" s="1"/>
  <c r="L90" i="4" s="1"/>
  <c r="N91" i="4"/>
  <c r="E91" i="4"/>
  <c r="E90" i="4" s="1"/>
  <c r="N90" i="4"/>
  <c r="L89" i="4"/>
  <c r="L88" i="4" s="1"/>
  <c r="N88" i="4"/>
  <c r="E88" i="4"/>
  <c r="L87" i="4"/>
  <c r="L86" i="4" s="1"/>
  <c r="N86" i="4"/>
  <c r="N85" i="4" s="1"/>
  <c r="E86" i="4"/>
  <c r="E85" i="4" s="1"/>
  <c r="N193" i="4" l="1"/>
  <c r="N225" i="4"/>
  <c r="L85" i="4"/>
  <c r="L105" i="4"/>
  <c r="L138" i="4"/>
  <c r="L193" i="4" s="1"/>
  <c r="L225" i="4" s="1"/>
  <c r="E193" i="4"/>
  <c r="E225" i="4" s="1"/>
  <c r="L51" i="4"/>
  <c r="I51" i="4"/>
  <c r="G51" i="4"/>
  <c r="D51" i="4"/>
</calcChain>
</file>

<file path=xl/sharedStrings.xml><?xml version="1.0" encoding="utf-8"?>
<sst xmlns="http://schemas.openxmlformats.org/spreadsheetml/2006/main" count="351" uniqueCount="295">
  <si>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</si>
  <si>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</si>
  <si>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</si>
  <si>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</si>
  <si>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</si>
  <si>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</si>
  <si>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</si>
  <si>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</si>
  <si>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</si>
  <si>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</si>
  <si>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</si>
  <si>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</si>
  <si>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</si>
  <si>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</si>
  <si>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</si>
  <si>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</si>
  <si>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</si>
  <si>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</si>
  <si>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</si>
  <si>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</si>
  <si>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</si>
  <si>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</si>
  <si>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</si>
  <si>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</si>
  <si>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</si>
  <si>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</si>
  <si>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</si>
  <si>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</si>
  <si>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</si>
  <si>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</si>
  <si>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</si>
  <si>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</si>
  <si>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</si>
  <si>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</si>
  <si>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</si>
  <si>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</si>
  <si>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</si>
  <si>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</si>
  <si>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</si>
  <si>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</si>
  <si>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</si>
  <si>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</si>
  <si>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</si>
  <si>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</si>
  <si>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</si>
  <si>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</si>
  <si>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</si>
  <si>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</si>
  <si>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</si>
  <si>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</si>
  <si>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</si>
  <si>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</si>
  <si>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</si>
  <si>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</si>
  <si>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</si>
  <si>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</si>
  <si>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</si>
  <si>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</si>
  <si>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</si>
  <si>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</si>
  <si>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</si>
  <si>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</si>
  <si>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</si>
  <si>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</si>
  <si>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</si>
  <si>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</si>
  <si>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</si>
  <si>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</si>
  <si>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</si>
  <si>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</si>
  <si>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</si>
  <si>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</si>
  <si>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</si>
  <si>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</si>
  <si>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</si>
  <si>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</si>
  <si>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</si>
  <si>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</si>
  <si>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</si>
  <si>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</si>
  <si>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</si>
  <si>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</si>
  <si>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</si>
  <si>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</si>
  <si>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</si>
  <si>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</si>
  <si>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</si>
  <si>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</si>
  <si>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</si>
  <si>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</si>
  <si>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</si>
  <si>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</si>
  <si>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</si>
  <si>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</si>
  <si>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</si>
  <si>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</si>
  <si>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</si>
  <si>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</si>
  <si>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</si>
  <si>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</si>
  <si>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</si>
  <si>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</si>
  <si>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</si>
  <si>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</si>
  <si>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</si>
  <si>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</si>
  <si>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</si>
  <si>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</si>
  <si>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</si>
  <si>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</si>
  <si>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</si>
  <si>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</si>
  <si>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</si>
  <si>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</si>
  <si>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</si>
  <si>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</si>
  <si>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</si>
  <si>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</si>
  <si>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</si>
  <si>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</si>
  <si>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</si>
  <si>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</si>
  <si>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</si>
  <si>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</si>
  <si>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</si>
  <si>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</si>
  <si>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</si>
  <si>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</si>
  <si>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</si>
  <si>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</si>
  <si>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</si>
  <si>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</si>
  <si>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</si>
  <si>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</si>
  <si>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</si>
  <si>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</si>
  <si>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</si>
  <si>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</si>
  <si>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</si>
  <si>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</si>
  <si>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</si>
  <si>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</si>
  <si>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</si>
  <si>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</si>
  <si>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</si>
  <si>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</si>
  <si>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</si>
  <si>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</si>
  <si>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</si>
  <si>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</si>
  <si>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</si>
  <si>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</si>
  <si>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</si>
  <si>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</si>
  <si>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</si>
  <si>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</si>
  <si>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</si>
  <si>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</si>
  <si>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</si>
  <si>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</si>
  <si>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</si>
  <si>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</si>
  <si>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</si>
  <si>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</si>
  <si>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</si>
  <si>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</si>
  <si>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</si>
  <si>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</si>
  <si>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</si>
  <si>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</si>
  <si>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</si>
  <si>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</si>
  <si>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</si>
  <si>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</si>
  <si>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</si>
  <si>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</si>
  <si>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</si>
  <si>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</si>
  <si>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</si>
  <si>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</si>
  <si>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</si>
  <si>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</si>
  <si>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</si>
  <si>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</si>
  <si>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</si>
  <si>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</si>
  <si>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</si>
  <si>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7.1</t>
  </si>
  <si>
    <t>Equipe de Lançamento</t>
  </si>
  <si>
    <t>7..1.1</t>
  </si>
  <si>
    <t>7.2</t>
  </si>
  <si>
    <t>Assessoria de imprensa</t>
  </si>
  <si>
    <t>7.2.1</t>
  </si>
  <si>
    <t>7.3</t>
  </si>
  <si>
    <t>Material de divulgação</t>
  </si>
  <si>
    <t>7.3.1</t>
  </si>
  <si>
    <t>7.4</t>
  </si>
  <si>
    <t>Mídia (rádio, tv, impressa)</t>
  </si>
  <si>
    <t>7.4.1</t>
  </si>
  <si>
    <t>7.5</t>
  </si>
  <si>
    <t>7.5.1</t>
  </si>
  <si>
    <t>7.6</t>
  </si>
  <si>
    <t>7.6.1</t>
  </si>
  <si>
    <t>7.7</t>
  </si>
  <si>
    <t>Tradução e legendagem</t>
  </si>
  <si>
    <t>7.7.1</t>
  </si>
  <si>
    <t>7.8</t>
  </si>
  <si>
    <t>7.8.1</t>
  </si>
  <si>
    <t>7.9</t>
  </si>
  <si>
    <t>7.9.1</t>
  </si>
  <si>
    <t>7.10</t>
  </si>
  <si>
    <t>7.10.1</t>
  </si>
  <si>
    <t>7.11</t>
  </si>
  <si>
    <t>7.11.1</t>
  </si>
  <si>
    <t>7.12</t>
  </si>
  <si>
    <t>Eventos (pré-estréias, cabine de imprensa)</t>
  </si>
  <si>
    <t>7.12.1</t>
  </si>
  <si>
    <t>7.13</t>
  </si>
  <si>
    <t>Produção para outras mídias</t>
  </si>
  <si>
    <t>7.13.1</t>
  </si>
  <si>
    <t>Gerenciamento (até 10% do somatório dos itens 1 a 6)</t>
  </si>
  <si>
    <t>9.1</t>
  </si>
  <si>
    <t>9.2</t>
  </si>
  <si>
    <t>Total Geral</t>
  </si>
  <si>
    <t>Valor aprovado</t>
  </si>
  <si>
    <t>Comercialização</t>
  </si>
  <si>
    <t>I) DECLARAÇÕES OBRIGATÓRIAS</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</si>
  <si>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</si>
  <si>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 xml:space="preserve">I– Novo roteiro, sinopse ou demais parâmetros, quando houver proposição de reformulação do projeto técnico pactuado, na forma do art. 39;
</t>
  </si>
  <si>
    <t>II – Recibos de captação pela Lei nº. 8.313/91, recibos de captação pelo art. 1º-A da Lei nº. 8.685/93 e recibo de subscrição de Certificados de Investimento Audiovisual para captações pelo art. 1º da Lei nº. 8.685/93, quando houver.</t>
  </si>
  <si>
    <t>III - Cumulativamente, para etapas já realizadas:</t>
  </si>
  <si>
    <t>Tipologia da obra:</t>
  </si>
  <si>
    <r>
      <rPr>
        <i/>
        <sz val="16"/>
        <rFont val="Arial"/>
        <family val="2"/>
      </rPr>
      <t xml:space="preserve">e) Para projetos com etapa de Comercialização finalizada: </t>
    </r>
    <r>
      <rPr>
        <sz val="16"/>
        <rFont val="Arial"/>
        <family val="2"/>
      </rPr>
      <t>Cópia final da obra; amostras do material de divulgação e promoção do lançamento da obra.</t>
    </r>
  </si>
  <si>
    <t>Salic:</t>
  </si>
  <si>
    <t>N° de contrato FSA, se houver:</t>
  </si>
  <si>
    <t>Animação</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</si>
  <si>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</si>
  <si>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</si>
  <si>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Artigo 25 – Lei 8.313/1991 </t>
  </si>
  <si>
    <t>FSA (linha/ano):</t>
  </si>
  <si>
    <t xml:space="preserve">Contrapartida </t>
  </si>
  <si>
    <t>Local(is) de Realização:</t>
  </si>
  <si>
    <t>Letreiros/ créditos</t>
  </si>
  <si>
    <t>Depto. Pessoal/Auxiliar Escritório</t>
  </si>
  <si>
    <t>Encargos Sociais (INSS/ FGTS)</t>
  </si>
  <si>
    <t>Produção trailler, avant-trailler, teaser</t>
  </si>
  <si>
    <t>Cópias (obra, trailler, avant-trailler, teaser)</t>
  </si>
  <si>
    <t>Agenciamento e colocação (limite 10%)</t>
  </si>
  <si>
    <t>Local e Data</t>
  </si>
  <si>
    <t>Nome do responsável legal e Assinatura</t>
  </si>
  <si>
    <t>Descrever as ações executadas / a serem realizadas, conforme cronograma de produção, detalhando as modificações no desenho de produção, quando houver, e justificando as alterações propostas:</t>
  </si>
  <si>
    <r>
      <t xml:space="preserve">FORMULÁRIO E ORÇAMENTO PARA SOLICITAÇÃO DE REDIMENSIONAMENTO
PROJETOS DE PRODUÇÃO DE OBRA DE ANIMAÇÃO
</t>
    </r>
    <r>
      <rPr>
        <sz val="16"/>
        <rFont val="Arial"/>
        <family val="2"/>
      </rPr>
      <t>Art. 107 da IN n° 125/2015</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</si>
  <si>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</si>
  <si>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</si>
  <si>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</si>
  <si>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</si>
  <si>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</si>
  <si>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</si>
  <si>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</si>
  <si>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</si>
  <si>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</si>
  <si>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</si>
  <si>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</si>
  <si>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</si>
  <si>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</si>
  <si>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</si>
  <si>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</si>
  <si>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</si>
  <si>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</si>
  <si>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</si>
  <si>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</si>
  <si>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</si>
  <si>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Valores Solicitados</t>
  </si>
  <si>
    <t>F) CRONOGRAMA DE PRODUÇÃO E EXECUÇÃO FÍSICA DO PROJETO</t>
  </si>
  <si>
    <t>Qtde de
Unid/s (nova)</t>
  </si>
  <si>
    <t>Unidade</t>
  </si>
  <si>
    <t>Qtde 
Item (novo)</t>
  </si>
  <si>
    <t>Valor
Unitário Item (novo)</t>
  </si>
  <si>
    <t>Total
(novo)</t>
  </si>
  <si>
    <t>Valor executado</t>
  </si>
  <si>
    <t>Acessibilidade</t>
  </si>
  <si>
    <t>4.12.1</t>
  </si>
  <si>
    <t>4.13.1</t>
  </si>
  <si>
    <t>4.14</t>
  </si>
  <si>
    <t>4.14.1</t>
  </si>
  <si>
    <r>
      <t>Agenciamento</t>
    </r>
    <r>
      <rPr>
        <sz val="14"/>
        <rFont val="Arial"/>
        <family val="2"/>
      </rPr>
      <t xml:space="preserve"> (até 10% da soma do art 1ºA e Lei n. 8.313/91)</t>
    </r>
  </si>
  <si>
    <r>
      <t xml:space="preserve">Colocação </t>
    </r>
    <r>
      <rPr>
        <sz val="14"/>
        <rFont val="Arial"/>
        <family val="2"/>
      </rPr>
      <t>(até 10% do art. 1º)</t>
    </r>
  </si>
  <si>
    <t>G) EXECUÇÃO ORÇAMENTÁRIA E DE DESENHO DE PRODUÇÃO</t>
  </si>
  <si>
    <t>H) RELAÇÃO DE DOCUMENTOS A SEREM ANEXADOS (cumulativos para etapas realizadas), caso não tenham sido enviados anteriormente</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</si>
  <si>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</si>
  <si>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Utiliza Formato?</t>
  </si>
  <si>
    <r>
      <rPr>
        <i/>
        <sz val="16"/>
        <rFont val="Arial"/>
        <family val="2"/>
      </rPr>
      <t xml:space="preserve">a) Para projetos com etapa de Desenvolvimento finalizada: </t>
    </r>
    <r>
      <rPr>
        <sz val="16"/>
        <rFont val="Arial"/>
        <family val="2"/>
      </rPr>
      <t>Cópia do último tratamento do roteiro; concept; bíblia; relatório resultante de pesquisa e/ou projeto de criação e/ou prospecção, quando previstas estas atividades.</t>
    </r>
  </si>
  <si>
    <r>
      <rPr>
        <i/>
        <sz val="16"/>
        <rFont val="Arial"/>
        <family val="2"/>
      </rPr>
      <t xml:space="preserve">b) Para projetos com etapa de Pré-Produção finalizada: </t>
    </r>
    <r>
      <rPr>
        <sz val="16"/>
        <rFont val="Arial"/>
        <family val="2"/>
      </rPr>
      <t>Storyboard; Animatics.</t>
    </r>
  </si>
  <si>
    <r>
      <rPr>
        <i/>
        <sz val="16"/>
        <rFont val="Arial"/>
        <family val="2"/>
      </rPr>
      <t>c) Para projetos com etapa de Produção e Filmagens finalizada:</t>
    </r>
    <r>
      <rPr>
        <sz val="16"/>
        <rFont val="Arial"/>
        <family val="2"/>
      </rPr>
      <t xml:space="preserve"> Relação de equipe técnica e elenco; cópia de trabalho da obra ou amostra do material produzido que possibilite observar os aspectos do Desenho de Produção.</t>
    </r>
  </si>
  <si>
    <r>
      <rPr>
        <i/>
        <sz val="16"/>
        <rFont val="Arial"/>
        <family val="2"/>
      </rPr>
      <t xml:space="preserve">d) Para projetos com etapa de Pós-Produção finalizada: </t>
    </r>
    <r>
      <rPr>
        <sz val="16"/>
        <rFont val="Arial"/>
        <family val="2"/>
      </rPr>
      <t>Cópia final da obra ou amostra do material finalizado, que possibilite observar os aspectos do Desenho de Produção (elenco, arte, trilha sonora, etc.)</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</si>
</sst>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R$&quot;\ * #,##0.00_-;\-&quot;R$&quot;\ * #,##0.00_-;_-&quot;R$&quot;\ * &quot;-&quot;??_-;_-@_-"/>
    <numFmt numFmtId="43" formatCode="_-* #,##0.00_-;\-* #,##0.00_-;_-* &quot;-&quot;??_-;_-@_-"/>
    <numFmt numFmtId="164" formatCode="_(&quot;R$ &quot;* #,##0.00_);_(&quot;R$ &quot;* \(#,##0.00\);_(&quot;R$ &quot;* &quot;-&quot;??_);_(@_)"/>
    <numFmt numFmtId="165" formatCode="&quot;R$ &quot;#,##0.00"/>
    <numFmt numFmtId="166" formatCode="&quot;R$&quot;\ #,##0.00"/>
  </numFmts>
  <fonts count="15"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b/>
      <sz val="12"/>
      <name val="Arial"/>
      <family val="2"/>
    </font>
    <font>
      <i/>
      <sz val="14"/>
      <name val="Arial"/>
      <family val="2"/>
    </font>
    <font>
      <sz val="15"/>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44" fontId="2" fillId="0" borderId="0" applyFont="0" applyFill="0" applyBorder="0" applyAlignment="0" applyProtection="0"/>
  </cellStyleXfs>
  <cellXfs count="286">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11" fillId="2" borderId="23" xfId="1" applyFont="1" applyFill="1" applyBorder="1" applyAlignment="1"/>
    <xf numFmtId="0" fontId="9" fillId="4" borderId="15" xfId="1" applyFont="1" applyFill="1" applyBorder="1" applyAlignment="1">
      <alignment horizontal="left" vertical="center" wrapText="1"/>
    </xf>
    <xf numFmtId="0" fontId="5" fillId="7" borderId="29" xfId="0" applyFont="1" applyFill="1" applyBorder="1" applyAlignment="1">
      <alignment horizontal="left" vertical="center"/>
    </xf>
    <xf numFmtId="0" fontId="8" fillId="7" borderId="17" xfId="0" applyFont="1" applyFill="1" applyBorder="1" applyAlignment="1">
      <alignment horizontal="left" vertical="center"/>
    </xf>
    <xf numFmtId="0" fontId="6" fillId="7" borderId="25" xfId="0" applyFont="1" applyFill="1" applyBorder="1" applyAlignment="1">
      <alignment horizontal="center" vertical="center"/>
    </xf>
    <xf numFmtId="4" fontId="6" fillId="7" borderId="44" xfId="0" applyNumberFormat="1" applyFont="1" applyFill="1" applyBorder="1" applyAlignment="1">
      <alignment horizontal="left" vertical="center"/>
    </xf>
    <xf numFmtId="0" fontId="5" fillId="2" borderId="0" xfId="1" applyFont="1" applyFill="1" applyBorder="1" applyAlignment="1">
      <alignment horizontal="left"/>
    </xf>
    <xf numFmtId="0" fontId="5" fillId="0" borderId="0" xfId="1" applyFont="1" applyAlignment="1"/>
    <xf numFmtId="49" fontId="14" fillId="4" borderId="1" xfId="0" applyNumberFormat="1" applyFont="1" applyFill="1" applyBorder="1" applyAlignment="1">
      <alignment vertical="center"/>
    </xf>
    <xf numFmtId="49" fontId="14" fillId="4" borderId="1" xfId="1" applyNumberFormat="1" applyFont="1" applyFill="1" applyBorder="1" applyAlignment="1">
      <alignment vertical="center"/>
    </xf>
    <xf numFmtId="49" fontId="14" fillId="4" borderId="1" xfId="1" applyNumberFormat="1" applyFont="1" applyFill="1" applyBorder="1" applyAlignment="1">
      <alignment horizontal="center" vertical="center"/>
    </xf>
    <xf numFmtId="49" fontId="6" fillId="4" borderId="15" xfId="1" applyNumberFormat="1" applyFont="1" applyFill="1" applyBorder="1" applyAlignment="1">
      <alignment horizontal="left" vertical="center" wrapText="1"/>
    </xf>
    <xf numFmtId="0" fontId="5" fillId="5" borderId="12" xfId="0" applyFont="1" applyFill="1" applyBorder="1" applyAlignment="1">
      <alignment horizontal="center" vertical="center" wrapText="1"/>
    </xf>
    <xf numFmtId="0" fontId="5" fillId="5" borderId="41" xfId="0" applyFont="1" applyFill="1" applyBorder="1" applyAlignment="1">
      <alignment horizontal="center" vertical="center" wrapText="1"/>
    </xf>
    <xf numFmtId="4" fontId="5" fillId="5" borderId="41" xfId="0" applyNumberFormat="1" applyFont="1" applyFill="1" applyBorder="1" applyAlignment="1">
      <alignment horizontal="center" vertical="center" wrapText="1"/>
    </xf>
    <xf numFmtId="4" fontId="5" fillId="5" borderId="49" xfId="0" applyNumberFormat="1" applyFont="1" applyFill="1" applyBorder="1" applyAlignment="1">
      <alignment horizontal="center" vertical="center" wrapText="1"/>
    </xf>
    <xf numFmtId="0" fontId="5" fillId="5" borderId="46" xfId="0" applyFont="1" applyFill="1" applyBorder="1" applyAlignment="1">
      <alignment horizontal="left" vertical="center"/>
    </xf>
    <xf numFmtId="0" fontId="8" fillId="5" borderId="4" xfId="0" applyFont="1" applyFill="1" applyBorder="1" applyAlignment="1">
      <alignment horizontal="left" vertical="center"/>
    </xf>
    <xf numFmtId="0" fontId="5" fillId="5" borderId="24" xfId="0" applyFont="1" applyFill="1" applyBorder="1" applyAlignment="1">
      <alignment horizontal="center" vertical="center"/>
    </xf>
    <xf numFmtId="0" fontId="6" fillId="5" borderId="21" xfId="0" applyFont="1" applyFill="1" applyBorder="1" applyAlignment="1">
      <alignment horizontal="center" vertical="center"/>
    </xf>
    <xf numFmtId="4" fontId="5" fillId="5" borderId="21" xfId="0" applyNumberFormat="1" applyFont="1" applyFill="1" applyBorder="1" applyAlignment="1">
      <alignment vertical="center"/>
    </xf>
    <xf numFmtId="4" fontId="5" fillId="5" borderId="50"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0" fontId="6" fillId="4" borderId="0" xfId="0" applyFont="1" applyFill="1" applyBorder="1" applyAlignment="1">
      <alignment horizontal="center" vertical="center"/>
    </xf>
    <xf numFmtId="0" fontId="6" fillId="4" borderId="9" xfId="0" applyFont="1" applyFill="1" applyBorder="1" applyAlignment="1">
      <alignment horizontal="center" vertical="center"/>
    </xf>
    <xf numFmtId="4" fontId="6" fillId="4" borderId="9" xfId="0" applyNumberFormat="1" applyFont="1" applyFill="1" applyBorder="1" applyAlignment="1">
      <alignment vertical="center"/>
    </xf>
    <xf numFmtId="4" fontId="5" fillId="4" borderId="51" xfId="0" applyNumberFormat="1" applyFont="1" applyFill="1" applyBorder="1" applyAlignment="1">
      <alignment vertical="center"/>
    </xf>
    <xf numFmtId="4" fontId="6" fillId="4" borderId="51" xfId="0" applyNumberFormat="1" applyFont="1" applyFill="1" applyBorder="1" applyAlignment="1">
      <alignment vertical="center"/>
    </xf>
    <xf numFmtId="0" fontId="6" fillId="4" borderId="45" xfId="0" applyFont="1" applyFill="1" applyBorder="1" applyAlignment="1">
      <alignment horizontal="left" vertical="center"/>
    </xf>
    <xf numFmtId="0" fontId="7" fillId="4" borderId="19" xfId="0" applyFont="1" applyFill="1" applyBorder="1" applyAlignment="1">
      <alignment horizontal="left" vertical="center"/>
    </xf>
    <xf numFmtId="0" fontId="6" fillId="4" borderId="26" xfId="0" applyFont="1" applyFill="1" applyBorder="1" applyAlignment="1">
      <alignment horizontal="center" vertical="center"/>
    </xf>
    <xf numFmtId="0" fontId="6" fillId="4" borderId="15" xfId="0" applyFont="1" applyFill="1" applyBorder="1" applyAlignment="1">
      <alignment horizontal="center" vertical="center"/>
    </xf>
    <xf numFmtId="4" fontId="6" fillId="4" borderId="15" xfId="0" applyNumberFormat="1" applyFont="1" applyFill="1" applyBorder="1" applyAlignment="1">
      <alignment vertical="center"/>
    </xf>
    <xf numFmtId="4" fontId="5" fillId="6" borderId="50" xfId="0" applyNumberFormat="1" applyFont="1" applyFill="1" applyBorder="1" applyAlignment="1">
      <alignment vertical="center"/>
    </xf>
    <xf numFmtId="0" fontId="7" fillId="4" borderId="10" xfId="0" applyFont="1" applyFill="1" applyBorder="1" applyAlignment="1">
      <alignment horizontal="left" vertical="center"/>
    </xf>
    <xf numFmtId="0" fontId="7" fillId="4" borderId="0" xfId="0" applyFont="1" applyFill="1" applyBorder="1" applyAlignment="1">
      <alignment horizontal="center"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0" fontId="5" fillId="5" borderId="0" xfId="0" applyFont="1" applyFill="1" applyBorder="1" applyAlignment="1">
      <alignment horizontal="center" vertical="center"/>
    </xf>
    <xf numFmtId="0" fontId="6" fillId="5" borderId="9" xfId="0" applyFont="1" applyFill="1" applyBorder="1" applyAlignment="1">
      <alignment horizontal="center" vertical="center"/>
    </xf>
    <xf numFmtId="4" fontId="5" fillId="5" borderId="9" xfId="0" applyNumberFormat="1" applyFont="1" applyFill="1" applyBorder="1" applyAlignment="1">
      <alignment vertical="center"/>
    </xf>
    <xf numFmtId="4" fontId="5" fillId="6" borderId="51" xfId="0" applyNumberFormat="1" applyFont="1" applyFill="1" applyBorder="1" applyAlignment="1">
      <alignment vertical="center"/>
    </xf>
    <xf numFmtId="0" fontId="6" fillId="5" borderId="0" xfId="0" applyFont="1" applyFill="1" applyBorder="1" applyAlignment="1">
      <alignment horizontal="center" vertical="center"/>
    </xf>
    <xf numFmtId="4" fontId="6" fillId="5" borderId="9" xfId="0" applyNumberFormat="1" applyFont="1" applyFill="1" applyBorder="1" applyAlignment="1">
      <alignment vertical="center"/>
    </xf>
    <xf numFmtId="0" fontId="6" fillId="4" borderId="6" xfId="0" applyFont="1" applyFill="1" applyBorder="1" applyAlignment="1">
      <alignment vertical="center"/>
    </xf>
    <xf numFmtId="0" fontId="0" fillId="4" borderId="7" xfId="0" applyFill="1" applyBorder="1" applyAlignment="1">
      <alignment vertical="center"/>
    </xf>
    <xf numFmtId="4" fontId="6" fillId="4" borderId="9" xfId="0" applyNumberFormat="1" applyFont="1" applyFill="1" applyBorder="1" applyAlignment="1">
      <alignment horizontal="center" vertical="center"/>
    </xf>
    <xf numFmtId="0" fontId="6" fillId="7" borderId="44" xfId="0" applyFont="1" applyFill="1" applyBorder="1" applyAlignment="1">
      <alignment horizontal="center" vertical="center"/>
    </xf>
    <xf numFmtId="4" fontId="5" fillId="7" borderId="52" xfId="0" applyNumberFormat="1" applyFont="1" applyFill="1" applyBorder="1" applyAlignment="1">
      <alignment vertical="center"/>
    </xf>
    <xf numFmtId="0" fontId="5" fillId="5" borderId="27" xfId="0" applyFont="1" applyFill="1" applyBorder="1" applyAlignment="1">
      <alignment horizontal="left" vertical="center"/>
    </xf>
    <xf numFmtId="0" fontId="7" fillId="5" borderId="2" xfId="0" applyFont="1" applyFill="1" applyBorder="1" applyAlignment="1">
      <alignment horizontal="left" vertical="center"/>
    </xf>
    <xf numFmtId="0" fontId="6" fillId="5" borderId="8" xfId="0" applyFont="1" applyFill="1" applyBorder="1" applyAlignment="1">
      <alignment horizontal="center" vertical="center"/>
    </xf>
    <xf numFmtId="0" fontId="6" fillId="5" borderId="1" xfId="0" applyFont="1" applyFill="1" applyBorder="1" applyAlignment="1">
      <alignment horizontal="center" vertical="center"/>
    </xf>
    <xf numFmtId="4" fontId="6" fillId="5" borderId="1" xfId="0" applyNumberFormat="1" applyFont="1" applyFill="1" applyBorder="1" applyAlignment="1">
      <alignment vertical="center"/>
    </xf>
    <xf numFmtId="4" fontId="5" fillId="6" borderId="53" xfId="0" applyNumberFormat="1" applyFont="1" applyFill="1" applyBorder="1" applyAlignment="1">
      <alignment vertical="center"/>
    </xf>
    <xf numFmtId="0" fontId="0" fillId="7" borderId="44" xfId="0" applyFill="1" applyBorder="1" applyAlignment="1">
      <alignment vertical="center"/>
    </xf>
    <xf numFmtId="166" fontId="5" fillId="7" borderId="52" xfId="0" applyNumberFormat="1" applyFont="1" applyFill="1" applyBorder="1" applyAlignment="1">
      <alignment vertical="center"/>
    </xf>
    <xf numFmtId="0" fontId="5" fillId="3" borderId="43" xfId="1" applyFont="1" applyFill="1" applyBorder="1" applyAlignment="1">
      <alignment horizontal="center" vertical="center"/>
    </xf>
    <xf numFmtId="0" fontId="0" fillId="0" borderId="44"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34" xfId="0" applyFont="1" applyBorder="1" applyAlignment="1">
      <alignment horizontal="center" vertical="center"/>
    </xf>
    <xf numFmtId="0" fontId="10" fillId="4" borderId="11" xfId="1" applyFont="1" applyFill="1" applyBorder="1" applyAlignment="1">
      <alignment vertical="top" wrapText="1"/>
    </xf>
    <xf numFmtId="0" fontId="9" fillId="0" borderId="22" xfId="0" applyFont="1" applyBorder="1" applyAlignment="1">
      <alignment wrapText="1"/>
    </xf>
    <xf numFmtId="0" fontId="9" fillId="0" borderId="36" xfId="0" applyFont="1" applyBorder="1" applyAlignment="1">
      <alignment wrapText="1"/>
    </xf>
    <xf numFmtId="0" fontId="6" fillId="0" borderId="42" xfId="1" applyFont="1" applyFill="1" applyBorder="1" applyAlignment="1">
      <alignment horizontal="right" vertical="center"/>
    </xf>
    <xf numFmtId="0" fontId="0" fillId="0" borderId="1" xfId="0" applyBorder="1" applyAlignment="1"/>
    <xf numFmtId="4" fontId="6" fillId="4" borderId="2" xfId="5"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4" fontId="6" fillId="4" borderId="2" xfId="6" applyNumberFormat="1" applyFont="1" applyFill="1" applyBorder="1" applyAlignment="1">
      <alignment horizontal="center" vertical="center"/>
    </xf>
    <xf numFmtId="4" fontId="6" fillId="0" borderId="8" xfId="6" applyNumberFormat="1" applyFont="1" applyBorder="1" applyAlignment="1">
      <alignment horizontal="center" vertical="center"/>
    </xf>
    <xf numFmtId="4" fontId="6" fillId="0" borderId="33" xfId="6" applyNumberFormat="1" applyFont="1" applyBorder="1" applyAlignment="1">
      <alignment horizontal="center" vertical="center"/>
    </xf>
    <xf numFmtId="0" fontId="6" fillId="0" borderId="42" xfId="1" applyFont="1" applyFill="1" applyBorder="1" applyAlignment="1">
      <alignment horizontal="center" vertical="center"/>
    </xf>
    <xf numFmtId="4" fontId="6" fillId="4" borderId="1" xfId="0" applyNumberFormat="1" applyFont="1" applyFill="1" applyBorder="1" applyAlignment="1">
      <alignment horizontal="center" vertical="center"/>
    </xf>
    <xf numFmtId="4" fontId="6" fillId="4" borderId="53" xfId="0" applyNumberFormat="1" applyFont="1" applyFill="1" applyBorder="1" applyAlignment="1">
      <alignment horizontal="center" vertical="center"/>
    </xf>
    <xf numFmtId="0" fontId="13" fillId="0" borderId="48" xfId="1" applyFont="1" applyFill="1" applyBorder="1" applyAlignment="1">
      <alignment horizontal="right" vertical="center" wrapText="1"/>
    </xf>
    <xf numFmtId="0" fontId="13" fillId="0" borderId="3" xfId="1" applyFont="1" applyFill="1" applyBorder="1" applyAlignment="1">
      <alignment horizontal="right" vertical="center" wrapText="1"/>
    </xf>
    <xf numFmtId="0" fontId="6" fillId="0" borderId="42" xfId="1" applyFont="1" applyFill="1" applyBorder="1" applyAlignment="1">
      <alignment horizontal="center" vertical="center" wrapText="1"/>
    </xf>
    <xf numFmtId="0" fontId="6" fillId="0" borderId="1" xfId="0" applyFont="1" applyBorder="1" applyAlignment="1">
      <alignment vertical="center" wrapText="1"/>
    </xf>
    <xf numFmtId="0" fontId="13" fillId="0" borderId="42" xfId="1" applyFont="1" applyFill="1" applyBorder="1" applyAlignment="1">
      <alignment horizontal="center" vertical="center" wrapText="1"/>
    </xf>
    <xf numFmtId="0" fontId="13" fillId="0" borderId="1" xfId="0" applyFont="1" applyBorder="1" applyAlignment="1">
      <alignment wrapText="1"/>
    </xf>
    <xf numFmtId="0" fontId="13" fillId="0" borderId="48" xfId="1" applyFont="1" applyFill="1" applyBorder="1" applyAlignment="1">
      <alignment horizontal="right" vertical="center"/>
    </xf>
    <xf numFmtId="0" fontId="13" fillId="0" borderId="3" xfId="1" applyFont="1" applyFill="1" applyBorder="1" applyAlignment="1">
      <alignment horizontal="right" vertical="center"/>
    </xf>
    <xf numFmtId="0" fontId="5" fillId="2" borderId="0" xfId="1" applyFont="1" applyFill="1" applyBorder="1" applyAlignment="1">
      <alignment horizontal="left"/>
    </xf>
    <xf numFmtId="0" fontId="5" fillId="2" borderId="26" xfId="1" applyFont="1" applyFill="1" applyBorder="1" applyAlignment="1">
      <alignment horizontal="left"/>
    </xf>
    <xf numFmtId="0" fontId="5" fillId="2" borderId="26" xfId="1" applyFont="1" applyFill="1" applyBorder="1" applyAlignment="1">
      <alignment horizontal="left" wrapText="1"/>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9" xfId="1" applyNumberFormat="1" applyFont="1" applyFill="1" applyBorder="1" applyAlignment="1">
      <alignment horizontal="left" vertical="center"/>
    </xf>
    <xf numFmtId="49" fontId="6" fillId="4" borderId="38" xfId="1" applyNumberFormat="1" applyFont="1" applyFill="1" applyBorder="1" applyAlignment="1">
      <alignment horizontal="left" vertical="center"/>
    </xf>
    <xf numFmtId="0" fontId="6" fillId="4" borderId="39" xfId="1" applyFont="1" applyFill="1" applyBorder="1" applyAlignment="1">
      <alignment horizontal="left" vertical="center"/>
    </xf>
    <xf numFmtId="0" fontId="6" fillId="4" borderId="8" xfId="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2" fontId="6" fillId="2" borderId="0" xfId="1" applyNumberFormat="1" applyFont="1" applyFill="1" applyBorder="1" applyAlignment="1">
      <alignment horizontal="left" vertical="top" wrapText="1"/>
    </xf>
    <xf numFmtId="0" fontId="6" fillId="0" borderId="0" xfId="0" applyFont="1" applyAlignment="1">
      <alignment horizontal="left" vertical="top" wrapText="1"/>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166" fontId="5" fillId="7" borderId="17" xfId="0" applyNumberFormat="1" applyFont="1" applyFill="1" applyBorder="1" applyAlignment="1">
      <alignment vertical="center"/>
    </xf>
    <xf numFmtId="166" fontId="6" fillId="7" borderId="14" xfId="0" applyNumberFormat="1" applyFont="1" applyFill="1" applyBorder="1" applyAlignment="1">
      <alignment vertical="center"/>
    </xf>
    <xf numFmtId="4" fontId="6" fillId="4" borderId="19" xfId="0" applyNumberFormat="1" applyFont="1" applyFill="1" applyBorder="1" applyAlignment="1">
      <alignment vertical="center"/>
    </xf>
    <xf numFmtId="0" fontId="6" fillId="4" borderId="18" xfId="0" applyFont="1" applyFill="1" applyBorder="1" applyAlignment="1">
      <alignment vertical="center"/>
    </xf>
    <xf numFmtId="4" fontId="5" fillId="6" borderId="2" xfId="0" applyNumberFormat="1" applyFont="1" applyFill="1" applyBorder="1" applyAlignment="1">
      <alignment vertical="center"/>
    </xf>
    <xf numFmtId="0" fontId="6" fillId="6" borderId="3" xfId="0" applyFont="1" applyFill="1" applyBorder="1" applyAlignment="1">
      <alignment vertical="center"/>
    </xf>
    <xf numFmtId="4" fontId="5" fillId="6" borderId="6" xfId="0" applyNumberFormat="1" applyFont="1" applyFill="1" applyBorder="1" applyAlignment="1">
      <alignment vertical="center"/>
    </xf>
    <xf numFmtId="0" fontId="6" fillId="6" borderId="7" xfId="0" applyFont="1" applyFill="1" applyBorder="1" applyAlignment="1">
      <alignment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0" fillId="7" borderId="17" xfId="0" applyFill="1" applyBorder="1" applyAlignment="1">
      <alignment vertical="center"/>
    </xf>
    <xf numFmtId="0" fontId="0" fillId="0" borderId="14" xfId="0" applyBorder="1" applyAlignment="1">
      <alignment vertical="center"/>
    </xf>
    <xf numFmtId="4" fontId="5" fillId="4" borderId="6" xfId="0" applyNumberFormat="1" applyFont="1" applyFill="1" applyBorder="1" applyAlignment="1">
      <alignment vertical="center"/>
    </xf>
    <xf numFmtId="4" fontId="5" fillId="7" borderId="17" xfId="0" applyNumberFormat="1" applyFont="1" applyFill="1" applyBorder="1" applyAlignment="1">
      <alignment vertical="center"/>
    </xf>
    <xf numFmtId="0" fontId="6" fillId="7" borderId="14" xfId="0" applyFont="1" applyFill="1" applyBorder="1" applyAlignment="1">
      <alignment vertical="center"/>
    </xf>
    <xf numFmtId="4" fontId="5" fillId="4" borderId="6"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6" xfId="0" applyFont="1" applyFill="1" applyBorder="1" applyAlignment="1">
      <alignment horizontal="center" vertical="center"/>
    </xf>
    <xf numFmtId="0" fontId="6" fillId="0" borderId="7" xfId="0" applyFont="1" applyBorder="1" applyAlignment="1">
      <alignment horizontal="center" vertical="center"/>
    </xf>
    <xf numFmtId="0" fontId="6" fillId="7" borderId="17" xfId="0" applyFont="1" applyFill="1" applyBorder="1" applyAlignment="1">
      <alignment horizontal="center" vertical="center"/>
    </xf>
    <xf numFmtId="0" fontId="6" fillId="7" borderId="14" xfId="0" applyFont="1" applyFill="1" applyBorder="1" applyAlignment="1">
      <alignment horizontal="center" vertical="center"/>
    </xf>
    <xf numFmtId="0" fontId="5" fillId="4" borderId="7" xfId="0" applyFont="1" applyFill="1" applyBorder="1" applyAlignment="1">
      <alignment vertical="center"/>
    </xf>
    <xf numFmtId="0" fontId="5" fillId="6" borderId="7" xfId="0" applyFont="1" applyFill="1" applyBorder="1" applyAlignment="1">
      <alignment vertical="center"/>
    </xf>
    <xf numFmtId="0" fontId="5" fillId="7" borderId="14" xfId="0" applyFont="1" applyFill="1" applyBorder="1" applyAlignment="1">
      <alignment vertical="center"/>
    </xf>
    <xf numFmtId="0" fontId="6" fillId="4" borderId="6" xfId="0" applyFont="1" applyFill="1" applyBorder="1" applyAlignment="1">
      <alignment vertical="center"/>
    </xf>
    <xf numFmtId="0" fontId="0" fillId="4" borderId="7" xfId="0" applyFill="1" applyBorder="1" applyAlignment="1">
      <alignment vertical="center"/>
    </xf>
    <xf numFmtId="0" fontId="6" fillId="4" borderId="6" xfId="0" applyFont="1" applyFill="1" applyBorder="1" applyAlignment="1">
      <alignment vertical="center" wrapText="1"/>
    </xf>
    <xf numFmtId="0" fontId="6" fillId="4" borderId="19" xfId="0" applyFont="1" applyFill="1" applyBorder="1" applyAlignment="1">
      <alignment vertical="center"/>
    </xf>
    <xf numFmtId="0" fontId="0" fillId="4" borderId="18" xfId="0" applyFill="1" applyBorder="1" applyAlignment="1">
      <alignment vertical="center"/>
    </xf>
    <xf numFmtId="0" fontId="5" fillId="5" borderId="6" xfId="0" applyFont="1" applyFill="1" applyBorder="1" applyAlignment="1">
      <alignment vertical="center" wrapText="1"/>
    </xf>
    <xf numFmtId="0" fontId="0" fillId="0" borderId="7" xfId="0" applyBorder="1" applyAlignment="1">
      <alignment vertical="center"/>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6" xfId="0" applyNumberFormat="1" applyFill="1" applyBorder="1" applyAlignment="1">
      <alignment vertical="center"/>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49" fontId="6" fillId="4" borderId="2" xfId="1" applyNumberFormat="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8" xfId="0" applyNumberFormat="1" applyFont="1" applyBorder="1" applyAlignment="1">
      <alignment horizontal="left" vertical="center"/>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vertical="center"/>
    </xf>
    <xf numFmtId="49" fontId="6" fillId="0" borderId="3" xfId="0" applyNumberFormat="1" applyFont="1" applyBorder="1" applyAlignment="1">
      <alignment vertical="center"/>
    </xf>
    <xf numFmtId="0" fontId="6" fillId="4" borderId="39" xfId="1" applyFont="1" applyFill="1" applyBorder="1" applyAlignment="1" applyProtection="1">
      <alignment horizontal="left" vertical="center"/>
      <protection locked="0"/>
    </xf>
    <xf numFmtId="0" fontId="6" fillId="0" borderId="8" xfId="0" applyFont="1" applyBorder="1" applyAlignment="1"/>
    <xf numFmtId="0" fontId="6" fillId="0" borderId="3" xfId="0" applyFont="1" applyBorder="1" applyAlignment="1"/>
    <xf numFmtId="0" fontId="6" fillId="4" borderId="2"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 xfId="0" applyFont="1" applyBorder="1" applyAlignment="1">
      <alignment vertical="center"/>
    </xf>
    <xf numFmtId="49" fontId="6" fillId="4" borderId="39" xfId="1" applyNumberFormat="1" applyFont="1" applyFill="1" applyBorder="1" applyAlignment="1" applyProtection="1">
      <alignment horizontal="left" vertical="center"/>
      <protection locked="0"/>
    </xf>
    <xf numFmtId="49" fontId="6" fillId="0" borderId="38" xfId="0" applyNumberFormat="1" applyFont="1" applyBorder="1" applyAlignment="1">
      <alignment vertical="center"/>
    </xf>
    <xf numFmtId="0" fontId="6" fillId="0" borderId="38" xfId="0" applyFont="1" applyBorder="1" applyAlignment="1"/>
    <xf numFmtId="0" fontId="6" fillId="4" borderId="8" xfId="1" applyFont="1" applyFill="1" applyBorder="1" applyAlignment="1" applyProtection="1">
      <alignment horizontal="left" vertical="center"/>
      <protection locked="0"/>
    </xf>
    <xf numFmtId="0" fontId="6" fillId="0" borderId="38" xfId="0" applyFont="1" applyBorder="1" applyAlignment="1">
      <alignmen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4" fontId="5" fillId="5" borderId="6" xfId="0" applyNumberFormat="1" applyFont="1" applyFill="1" applyBorder="1" applyAlignment="1">
      <alignment vertical="center"/>
    </xf>
    <xf numFmtId="0" fontId="5" fillId="0" borderId="7" xfId="0" applyFont="1" applyBorder="1" applyAlignment="1">
      <alignment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5" fillId="2" borderId="45" xfId="1" applyFont="1" applyFill="1" applyBorder="1" applyAlignment="1">
      <alignment horizontal="right" vertical="center"/>
    </xf>
    <xf numFmtId="0" fontId="0" fillId="0" borderId="18" xfId="0" applyBorder="1" applyAlignment="1">
      <alignment vertical="center"/>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0" fontId="6" fillId="4" borderId="24" xfId="0" applyFont="1" applyFill="1" applyBorder="1" applyAlignment="1">
      <alignment vertical="top" wrapText="1"/>
    </xf>
    <xf numFmtId="0" fontId="0" fillId="0" borderId="24" xfId="0" applyBorder="1" applyAlignment="1"/>
    <xf numFmtId="0" fontId="0" fillId="0" borderId="47" xfId="0" applyBorder="1" applyAlignment="1"/>
    <xf numFmtId="0" fontId="6" fillId="4" borderId="11" xfId="0" applyFont="1" applyFill="1" applyBorder="1" applyAlignment="1">
      <alignment vertical="center"/>
    </xf>
    <xf numFmtId="0" fontId="0" fillId="4" borderId="22" xfId="0" applyFill="1" applyBorder="1" applyAlignment="1">
      <alignment vertical="center"/>
    </xf>
    <xf numFmtId="0" fontId="0" fillId="4" borderId="36" xfId="0" applyFill="1" applyBorder="1" applyAlignment="1">
      <alignment vertical="center"/>
    </xf>
    <xf numFmtId="0" fontId="11" fillId="2" borderId="23" xfId="1" applyFont="1" applyFill="1" applyBorder="1" applyAlignment="1"/>
    <xf numFmtId="0" fontId="11" fillId="2" borderId="37" xfId="1" applyFont="1" applyFill="1" applyBorder="1" applyAlignment="1"/>
    <xf numFmtId="0" fontId="5" fillId="2" borderId="27" xfId="1" applyFont="1" applyFill="1" applyBorder="1" applyAlignment="1">
      <alignment horizontal="right" vertical="center"/>
    </xf>
    <xf numFmtId="0" fontId="0" fillId="0" borderId="3" xfId="0" applyBorder="1" applyAlignment="1">
      <alignment vertical="center"/>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49" fontId="6" fillId="4" borderId="2" xfId="1" applyNumberFormat="1" applyFont="1" applyFill="1" applyBorder="1" applyAlignment="1">
      <alignment horizontal="left" vertical="center"/>
    </xf>
    <xf numFmtId="49" fontId="6" fillId="4" borderId="33" xfId="1" applyNumberFormat="1" applyFont="1" applyFill="1" applyBorder="1" applyAlignment="1">
      <alignment horizontal="left" vertical="center"/>
    </xf>
    <xf numFmtId="0" fontId="12" fillId="0" borderId="27" xfId="0" applyFont="1" applyBorder="1" applyAlignment="1">
      <alignment vertical="center" wrapText="1"/>
    </xf>
    <xf numFmtId="0" fontId="0" fillId="0" borderId="8" xfId="0" applyBorder="1" applyAlignment="1">
      <alignment vertical="center" wrapText="1"/>
    </xf>
    <xf numFmtId="0" fontId="0" fillId="0" borderId="33" xfId="0" applyBorder="1" applyAlignment="1">
      <alignment vertical="center" wrapText="1"/>
    </xf>
    <xf numFmtId="0" fontId="12" fillId="2" borderId="24" xfId="1" applyFont="1" applyFill="1" applyBorder="1" applyAlignment="1">
      <alignment horizontal="right" vertical="center" wrapText="1"/>
    </xf>
    <xf numFmtId="49" fontId="6" fillId="4" borderId="39"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xf numFmtId="0" fontId="5" fillId="2" borderId="0" xfId="1" applyFont="1" applyFill="1" applyBorder="1" applyAlignment="1">
      <alignment horizontal="left"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32" xfId="0" applyFont="1" applyBorder="1" applyAlignment="1">
      <alignment horizontal="center" vertical="center" wrapText="1"/>
    </xf>
    <xf numFmtId="0" fontId="5" fillId="3" borderId="40" xfId="1" applyFont="1" applyFill="1" applyBorder="1" applyAlignment="1">
      <alignment horizontal="center" vertical="center"/>
    </xf>
    <xf numFmtId="0" fontId="0" fillId="0" borderId="41" xfId="0" applyBorder="1" applyAlignment="1"/>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6" fillId="4" borderId="2" xfId="1" applyFont="1" applyFill="1" applyBorder="1" applyAlignment="1">
      <alignment horizontal="left" vertical="center"/>
    </xf>
    <xf numFmtId="0" fontId="6" fillId="4" borderId="3" xfId="1" applyFont="1" applyFill="1" applyBorder="1" applyAlignment="1">
      <alignment horizontal="left" vertical="center"/>
    </xf>
    <xf numFmtId="0" fontId="6" fillId="4" borderId="33" xfId="1" applyFont="1" applyFill="1" applyBorder="1" applyAlignment="1">
      <alignment horizontal="left" vertical="center"/>
    </xf>
    <xf numFmtId="0" fontId="12" fillId="0" borderId="10" xfId="0" applyFont="1" applyBorder="1" applyAlignment="1">
      <alignment vertical="center" wrapText="1"/>
    </xf>
    <xf numFmtId="0" fontId="0" fillId="0" borderId="0" xfId="0" applyBorder="1" applyAlignment="1">
      <alignment vertical="center" wrapText="1"/>
    </xf>
    <xf numFmtId="0" fontId="0" fillId="0" borderId="35" xfId="0" applyBorder="1" applyAlignment="1">
      <alignment vertical="center" wrapText="1"/>
    </xf>
    <xf numFmtId="0" fontId="11" fillId="2" borderId="23" xfId="1" applyFont="1" applyFill="1" applyBorder="1" applyAlignment="1">
      <alignment horizontal="left"/>
    </xf>
    <xf numFmtId="0" fontId="11" fillId="2" borderId="37" xfId="1" applyFont="1" applyFill="1" applyBorder="1" applyAlignment="1">
      <alignment horizontal="left"/>
    </xf>
    <xf numFmtId="49" fontId="0" fillId="4" borderId="22" xfId="0" applyNumberFormat="1" applyFill="1" applyBorder="1" applyAlignment="1"/>
    <xf numFmtId="49" fontId="0" fillId="4" borderId="36" xfId="0" applyNumberFormat="1" applyFill="1" applyBorder="1" applyAlignment="1"/>
    <xf numFmtId="0" fontId="5" fillId="5" borderId="28" xfId="0" applyFont="1" applyFill="1" applyBorder="1" applyAlignment="1">
      <alignment horizontal="center" vertical="center"/>
    </xf>
    <xf numFmtId="0" fontId="0" fillId="0" borderId="20" xfId="0" applyBorder="1" applyAlignment="1">
      <alignment horizontal="center" vertical="center"/>
    </xf>
    <xf numFmtId="0" fontId="5" fillId="5" borderId="16" xfId="0" applyFont="1" applyFill="1" applyBorder="1" applyAlignment="1">
      <alignment horizontal="center" vertical="center" wrapText="1"/>
    </xf>
    <xf numFmtId="0" fontId="6" fillId="0" borderId="12" xfId="0" applyFont="1" applyBorder="1" applyAlignment="1">
      <alignment vertical="center"/>
    </xf>
    <xf numFmtId="4" fontId="5" fillId="5" borderId="16" xfId="0" applyNumberFormat="1" applyFont="1" applyFill="1" applyBorder="1" applyAlignment="1">
      <alignment horizontal="center" vertical="center" wrapText="1"/>
    </xf>
    <xf numFmtId="0" fontId="5" fillId="5" borderId="4" xfId="0" applyFont="1" applyFill="1" applyBorder="1" applyAlignment="1">
      <alignment vertical="center" wrapText="1"/>
    </xf>
    <xf numFmtId="0" fontId="6" fillId="0" borderId="5" xfId="0" applyFont="1" applyBorder="1" applyAlignment="1">
      <alignment vertical="center"/>
    </xf>
    <xf numFmtId="4" fontId="5" fillId="5" borderId="4" xfId="0" applyNumberFormat="1" applyFont="1" applyFill="1" applyBorder="1" applyAlignment="1">
      <alignment vertical="center"/>
    </xf>
    <xf numFmtId="0" fontId="6" fillId="5" borderId="4" xfId="0" applyFont="1" applyFill="1" applyBorder="1" applyAlignment="1">
      <alignment horizontal="center" vertical="center"/>
    </xf>
    <xf numFmtId="0" fontId="6" fillId="0" borderId="5" xfId="0" applyFont="1" applyBorder="1" applyAlignment="1">
      <alignment horizontal="center" vertical="center"/>
    </xf>
    <xf numFmtId="4" fontId="6" fillId="4" borderId="7" xfId="0" applyNumberFormat="1" applyFont="1" applyFill="1" applyBorder="1" applyAlignment="1">
      <alignment vertical="center"/>
    </xf>
    <xf numFmtId="0" fontId="0" fillId="0" borderId="5" xfId="0" applyBorder="1" applyAlignment="1">
      <alignment vertical="center"/>
    </xf>
    <xf numFmtId="0" fontId="5" fillId="0" borderId="5" xfId="0" applyFont="1" applyBorder="1" applyAlignment="1">
      <alignment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0" fontId="7" fillId="4" borderId="6" xfId="0" applyFont="1" applyFill="1" applyBorder="1" applyAlignment="1">
      <alignment vertical="center" wrapText="1"/>
    </xf>
    <xf numFmtId="0" fontId="6" fillId="0" borderId="7" xfId="0" applyFont="1" applyBorder="1" applyAlignment="1">
      <alignment vertical="center"/>
    </xf>
    <xf numFmtId="0" fontId="5" fillId="7" borderId="17" xfId="0" applyFont="1" applyFill="1" applyBorder="1" applyAlignment="1">
      <alignment vertical="center" wrapText="1"/>
    </xf>
    <xf numFmtId="0" fontId="0" fillId="7" borderId="14" xfId="0" applyFill="1" applyBorder="1" applyAlignment="1">
      <alignment vertical="center"/>
    </xf>
    <xf numFmtId="0" fontId="0" fillId="4" borderId="6" xfId="0" applyFill="1" applyBorder="1" applyAlignment="1">
      <alignment vertical="center"/>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49" fontId="6" fillId="2" borderId="2" xfId="1" applyNumberFormat="1" applyFont="1" applyFill="1" applyBorder="1" applyAlignment="1">
      <alignment horizontal="center" vertical="center"/>
    </xf>
    <xf numFmtId="49" fontId="6" fillId="2" borderId="8"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0" borderId="3" xfId="0" applyNumberFormat="1" applyBorder="1" applyAlignment="1">
      <alignment horizontal="center"/>
    </xf>
    <xf numFmtId="0" fontId="5" fillId="5" borderId="2" xfId="0" applyFont="1" applyFill="1" applyBorder="1" applyAlignment="1">
      <alignment vertical="center" wrapText="1"/>
    </xf>
    <xf numFmtId="0" fontId="6" fillId="4" borderId="19" xfId="0" applyFont="1" applyFill="1" applyBorder="1" applyAlignment="1">
      <alignment vertical="center" wrapText="1"/>
    </xf>
    <xf numFmtId="0" fontId="5" fillId="7" borderId="29" xfId="0" applyFont="1" applyFill="1" applyBorder="1" applyAlignment="1">
      <alignment horizontal="right" vertical="center" wrapText="1"/>
    </xf>
    <xf numFmtId="0" fontId="0" fillId="0" borderId="25" xfId="0" applyBorder="1" applyAlignment="1">
      <alignment vertical="center"/>
    </xf>
    <xf numFmtId="4" fontId="6" fillId="6" borderId="2" xfId="0" applyNumberFormat="1" applyFont="1" applyFill="1" applyBorder="1" applyAlignment="1">
      <alignment vertical="center"/>
    </xf>
    <xf numFmtId="0" fontId="5" fillId="2" borderId="0" xfId="1" applyFont="1" applyFill="1" applyBorder="1" applyAlignment="1">
      <alignment vertical="center" wrapText="1"/>
    </xf>
    <xf numFmtId="0" fontId="0" fillId="0" borderId="0" xfId="0" applyAlignment="1">
      <alignment vertical="center" wrapText="1"/>
    </xf>
  </cellXfs>
  <cellStyles count="7">
    <cellStyle name="Moeda" xfId="6" builtinId="4"/>
    <cellStyle name="Moeda 2" xfId="2"/>
    <cellStyle name="Normal" xfId="0" builtinId="0"/>
    <cellStyle name="Normal 2" xfId="1"/>
    <cellStyle name="Normal 3" xfId="4"/>
    <cellStyle name="Porcentagem 2" xfId="3"/>
    <cellStyle name="Vírgula" xfId="5" builtinId="3"/>
  </cellStyles>
  <dxfs count="2">
    <dxf>
      <font>
        <b/>
        <i val="0"/>
        <strike val="0"/>
      </font>
      <fill>
        <patternFill>
          <bgColor rgb="FFFF0000"/>
        </patternFill>
      </fill>
    </dxf>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390525</xdr:colOff>
      <xdr:row>0</xdr:row>
      <xdr:rowOff>111125</xdr:rowOff>
    </xdr:from>
    <xdr:to>
      <xdr:col>13</xdr:col>
      <xdr:colOff>227287</xdr:colOff>
      <xdr:row>3</xdr:row>
      <xdr:rowOff>293031</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60025" y="111125"/>
          <a:ext cx="2678387" cy="14042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L243"/>
  <sheetViews>
    <sheetView showGridLines="0" tabSelected="1" view="pageBreakPreview" topLeftCell="A223" zoomScale="60" zoomScaleNormal="55" workbookViewId="0">
      <selection activeCell="B232" sqref="B232:N232"/>
    </sheetView>
  </sheetViews>
  <sheetFormatPr defaultRowHeight="20.25" x14ac:dyDescent="0.3"/>
  <cols>
    <col min="1" max="1" width="5.140625" style="27" customWidth="1"/>
    <col min="2" max="2" width="22.85546875" style="15" customWidth="1"/>
    <col min="3" max="3" width="23.85546875" style="15" customWidth="1"/>
    <col min="4" max="4" width="18.42578125" style="15" customWidth="1"/>
    <col min="5" max="5" width="11.5703125" style="15" customWidth="1"/>
    <col min="6" max="6" width="5.7109375" style="15" customWidth="1"/>
    <col min="7" max="7" width="21" style="4" customWidth="1"/>
    <col min="8" max="8" width="20.28515625" style="4" customWidth="1"/>
    <col min="9" max="9" width="2.140625" style="4" customWidth="1"/>
    <col min="10" max="10" width="21.28515625" style="3" customWidth="1"/>
    <col min="11" max="11" width="19" style="3" customWidth="1"/>
    <col min="12" max="12" width="2.140625" style="3" customWidth="1"/>
    <col min="13" max="13" width="21.42578125" style="3" customWidth="1"/>
    <col min="14" max="14" width="26.140625" style="4" customWidth="1"/>
    <col min="15" max="16384" width="9.140625" style="3"/>
  </cols>
  <sheetData>
    <row r="1" spans="1:16" x14ac:dyDescent="0.3">
      <c r="A1" s="1"/>
      <c r="B1" s="2"/>
      <c r="C1" s="2"/>
      <c r="D1" s="2"/>
      <c r="E1" s="2"/>
      <c r="F1" s="2"/>
      <c r="G1" s="2"/>
      <c r="H1" s="2"/>
      <c r="I1" s="2"/>
      <c r="J1" s="2"/>
      <c r="K1" s="2"/>
      <c r="L1" s="2"/>
    </row>
    <row r="2" spans="1:16" ht="62.25" customHeight="1" x14ac:dyDescent="0.3">
      <c r="A2" s="126" t="s">
        <v>251</v>
      </c>
      <c r="B2" s="127"/>
      <c r="C2" s="127"/>
      <c r="D2" s="127"/>
      <c r="E2" s="127"/>
      <c r="F2" s="127"/>
      <c r="G2" s="127"/>
      <c r="H2" s="127"/>
      <c r="I2" s="127"/>
      <c r="J2" s="127"/>
      <c r="K2" s="127"/>
      <c r="L2" s="127"/>
      <c r="M2" s="127"/>
      <c r="N2" s="5"/>
    </row>
    <row r="3" spans="1:16" ht="14.25" customHeight="1" x14ac:dyDescent="0.3">
      <c r="A3" s="5"/>
      <c r="B3" s="5"/>
      <c r="C3" s="5"/>
      <c r="D3" s="5"/>
      <c r="E3" s="5"/>
      <c r="F3" s="5"/>
      <c r="G3" s="5"/>
      <c r="H3" s="5"/>
      <c r="I3" s="5"/>
      <c r="J3" s="5"/>
      <c r="K3" s="5"/>
      <c r="L3" s="5"/>
      <c r="M3" s="5"/>
      <c r="N3" s="5"/>
    </row>
    <row r="4" spans="1:16" ht="31.5" customHeight="1" x14ac:dyDescent="0.3">
      <c r="A4" s="114" t="s">
        <v>25</v>
      </c>
      <c r="B4" s="114"/>
      <c r="C4" s="114"/>
      <c r="D4" s="114"/>
      <c r="E4" s="114"/>
      <c r="F4" s="114"/>
      <c r="G4" s="114"/>
      <c r="H4" s="114"/>
      <c r="I4" s="114"/>
      <c r="J4" s="114"/>
      <c r="K4" s="114"/>
      <c r="L4" s="114"/>
      <c r="M4" s="114"/>
      <c r="N4" s="114"/>
    </row>
    <row r="5" spans="1:16" ht="25.5" customHeight="1" x14ac:dyDescent="0.3">
      <c r="A5" s="6" t="s">
        <v>37</v>
      </c>
      <c r="B5" s="7"/>
      <c r="C5" s="8"/>
      <c r="D5" s="8"/>
      <c r="E5" s="9"/>
      <c r="F5" s="9"/>
      <c r="H5" s="6" t="s">
        <v>233</v>
      </c>
      <c r="I5" s="10"/>
      <c r="K5" s="6" t="s">
        <v>234</v>
      </c>
      <c r="L5" s="10"/>
      <c r="M5" s="9"/>
      <c r="N5" s="3"/>
    </row>
    <row r="6" spans="1:16" ht="25.5" customHeight="1" x14ac:dyDescent="0.3">
      <c r="A6" s="176"/>
      <c r="B6" s="179"/>
      <c r="C6" s="179"/>
      <c r="D6" s="179"/>
      <c r="E6" s="179"/>
      <c r="F6" s="180"/>
      <c r="G6" s="189"/>
      <c r="H6" s="188"/>
      <c r="I6" s="180"/>
      <c r="J6" s="189"/>
      <c r="K6" s="179"/>
      <c r="L6" s="180"/>
      <c r="M6" s="180"/>
      <c r="N6" s="181"/>
    </row>
    <row r="7" spans="1:16" ht="25.5" customHeight="1" x14ac:dyDescent="0.3">
      <c r="A7" s="6" t="s">
        <v>231</v>
      </c>
      <c r="B7" s="3"/>
      <c r="C7" s="10"/>
      <c r="D7" s="10"/>
      <c r="E7" s="10"/>
      <c r="F7" s="10"/>
      <c r="H7" s="6" t="s">
        <v>26</v>
      </c>
      <c r="I7" s="10"/>
      <c r="K7" s="6" t="s">
        <v>27</v>
      </c>
      <c r="L7" s="10"/>
      <c r="M7" s="9"/>
      <c r="N7" s="10"/>
    </row>
    <row r="8" spans="1:16" ht="25.5" customHeight="1" x14ac:dyDescent="0.3">
      <c r="A8" s="182" t="s">
        <v>235</v>
      </c>
      <c r="B8" s="191"/>
      <c r="C8" s="191"/>
      <c r="D8" s="191"/>
      <c r="E8" s="191"/>
      <c r="F8" s="186"/>
      <c r="G8" s="192"/>
      <c r="H8" s="182" t="s">
        <v>35</v>
      </c>
      <c r="I8" s="183"/>
      <c r="J8" s="190"/>
      <c r="K8" s="179"/>
      <c r="L8" s="180"/>
      <c r="M8" s="180"/>
      <c r="N8" s="181"/>
    </row>
    <row r="9" spans="1:16" ht="25.5" customHeight="1" x14ac:dyDescent="0.3">
      <c r="A9" s="6" t="s">
        <v>28</v>
      </c>
      <c r="B9" s="3"/>
      <c r="C9" s="10"/>
      <c r="D9" s="6" t="s">
        <v>12</v>
      </c>
      <c r="E9" s="10"/>
      <c r="F9" s="9"/>
      <c r="H9" s="6" t="s">
        <v>13</v>
      </c>
      <c r="K9" s="6" t="s">
        <v>36</v>
      </c>
      <c r="L9" s="10"/>
      <c r="M9" s="9"/>
      <c r="N9" s="9"/>
    </row>
    <row r="10" spans="1:16" ht="25.5" customHeight="1" x14ac:dyDescent="0.3">
      <c r="A10" s="176"/>
      <c r="B10" s="177"/>
      <c r="C10" s="178"/>
      <c r="D10" s="188"/>
      <c r="E10" s="179"/>
      <c r="F10" s="180"/>
      <c r="G10" s="189"/>
      <c r="H10" s="188"/>
      <c r="I10" s="179"/>
      <c r="J10" s="180"/>
      <c r="K10" s="182" t="s">
        <v>35</v>
      </c>
      <c r="L10" s="183"/>
      <c r="M10" s="183"/>
      <c r="N10" s="184"/>
    </row>
    <row r="11" spans="1:16" ht="25.5" customHeight="1" x14ac:dyDescent="0.3">
      <c r="A11" s="6" t="s">
        <v>14</v>
      </c>
      <c r="B11" s="3"/>
      <c r="C11" s="10"/>
      <c r="D11" s="6" t="s">
        <v>15</v>
      </c>
      <c r="E11" s="3"/>
      <c r="F11" s="10"/>
      <c r="H11" s="6" t="s">
        <v>16</v>
      </c>
      <c r="I11" s="3"/>
      <c r="J11" s="10"/>
      <c r="K11" s="6" t="s">
        <v>290</v>
      </c>
      <c r="M11" s="10"/>
      <c r="N11" s="10"/>
    </row>
    <row r="12" spans="1:16" ht="25.5" customHeight="1" x14ac:dyDescent="0.3">
      <c r="A12" s="174" t="s">
        <v>35</v>
      </c>
      <c r="B12" s="175"/>
      <c r="C12" s="175"/>
      <c r="D12" s="182" t="s">
        <v>35</v>
      </c>
      <c r="E12" s="191"/>
      <c r="F12" s="191"/>
      <c r="G12" s="192"/>
      <c r="H12" s="182" t="s">
        <v>35</v>
      </c>
      <c r="I12" s="193"/>
      <c r="J12" s="194"/>
      <c r="K12" s="185" t="s">
        <v>35</v>
      </c>
      <c r="L12" s="186"/>
      <c r="M12" s="186"/>
      <c r="N12" s="187"/>
    </row>
    <row r="13" spans="1:16" s="11" customFormat="1" ht="25.5" customHeight="1" x14ac:dyDescent="0.3">
      <c r="A13" s="6" t="s">
        <v>44</v>
      </c>
      <c r="B13" s="6"/>
      <c r="C13" s="6"/>
      <c r="D13" s="6"/>
      <c r="E13" s="6"/>
      <c r="F13" s="6"/>
      <c r="G13" s="6"/>
      <c r="H13" s="6"/>
      <c r="I13" s="6"/>
      <c r="J13" s="6"/>
      <c r="K13" s="6"/>
      <c r="L13" s="6"/>
      <c r="M13" s="6"/>
      <c r="N13" s="6"/>
      <c r="O13" s="3"/>
      <c r="P13" s="3"/>
    </row>
    <row r="14" spans="1:16" ht="39.950000000000003" customHeight="1" x14ac:dyDescent="0.3">
      <c r="A14" s="168"/>
      <c r="B14" s="169"/>
      <c r="C14" s="169"/>
      <c r="D14" s="169"/>
      <c r="E14" s="169"/>
      <c r="F14" s="169"/>
      <c r="G14" s="169"/>
      <c r="H14" s="169"/>
      <c r="I14" s="169"/>
      <c r="J14" s="169"/>
      <c r="K14" s="169"/>
      <c r="L14" s="169"/>
      <c r="M14" s="169"/>
      <c r="N14" s="170"/>
    </row>
    <row r="15" spans="1:16" x14ac:dyDescent="0.3">
      <c r="A15" s="12"/>
      <c r="B15" s="12"/>
      <c r="C15" s="12"/>
      <c r="D15" s="12"/>
      <c r="E15" s="12"/>
      <c r="F15" s="12"/>
      <c r="G15" s="12"/>
      <c r="H15" s="12"/>
      <c r="I15" s="12"/>
      <c r="J15" s="12"/>
      <c r="K15" s="12"/>
      <c r="L15" s="12"/>
      <c r="M15" s="12"/>
      <c r="N15" s="12"/>
    </row>
    <row r="16" spans="1:16" s="11" customFormat="1" ht="27.75" customHeight="1" x14ac:dyDescent="0.3">
      <c r="A16" s="34" t="s">
        <v>252</v>
      </c>
      <c r="B16" s="34"/>
      <c r="C16" s="34"/>
      <c r="D16" s="34"/>
      <c r="E16" s="34"/>
      <c r="F16" s="34"/>
      <c r="G16" s="34"/>
      <c r="H16" s="34"/>
      <c r="I16" s="34"/>
      <c r="J16" s="34"/>
      <c r="K16" s="34"/>
      <c r="L16" s="34"/>
      <c r="M16" s="34"/>
      <c r="N16" s="34"/>
    </row>
    <row r="17" spans="1:14" ht="29.25" customHeight="1" x14ac:dyDescent="0.3">
      <c r="A17" s="114" t="s">
        <v>253</v>
      </c>
      <c r="B17" s="114"/>
      <c r="C17" s="114"/>
      <c r="D17" s="115" t="s">
        <v>254</v>
      </c>
      <c r="E17" s="115"/>
      <c r="F17" s="115" t="s">
        <v>255</v>
      </c>
      <c r="G17" s="115"/>
      <c r="H17" s="115"/>
      <c r="I17" s="114" t="s">
        <v>254</v>
      </c>
      <c r="J17" s="114"/>
      <c r="K17" s="116" t="s">
        <v>256</v>
      </c>
      <c r="L17" s="116"/>
      <c r="M17" s="116"/>
      <c r="N17" s="116"/>
    </row>
    <row r="18" spans="1:14" ht="29.25" customHeight="1" x14ac:dyDescent="0.3">
      <c r="A18" s="117" t="s">
        <v>35</v>
      </c>
      <c r="B18" s="118"/>
      <c r="C18" s="118"/>
      <c r="D18" s="119"/>
      <c r="E18" s="120"/>
      <c r="F18" s="121" t="s">
        <v>35</v>
      </c>
      <c r="G18" s="122"/>
      <c r="H18" s="122"/>
      <c r="I18" s="123"/>
      <c r="J18" s="123"/>
      <c r="K18" s="119"/>
      <c r="L18" s="124"/>
      <c r="M18" s="124"/>
      <c r="N18" s="125"/>
    </row>
    <row r="19" spans="1:14" ht="21" customHeight="1" x14ac:dyDescent="0.3">
      <c r="A19" s="12"/>
      <c r="B19" s="12"/>
      <c r="C19" s="12"/>
      <c r="D19" s="12"/>
      <c r="E19" s="12"/>
      <c r="F19" s="12"/>
      <c r="G19" s="12"/>
      <c r="H19" s="12"/>
      <c r="I19" s="12"/>
      <c r="J19" s="222" t="s">
        <v>257</v>
      </c>
      <c r="K19" s="222"/>
      <c r="L19" s="222"/>
      <c r="M19" s="222"/>
      <c r="N19" s="222"/>
    </row>
    <row r="20" spans="1:14" s="11" customFormat="1" ht="25.5" customHeight="1" x14ac:dyDescent="0.3">
      <c r="A20" s="6" t="s">
        <v>258</v>
      </c>
      <c r="B20" s="6"/>
      <c r="C20" s="6"/>
      <c r="D20" s="6"/>
      <c r="E20" s="6"/>
      <c r="F20" s="6"/>
      <c r="G20" s="6"/>
      <c r="H20" s="6"/>
      <c r="I20" s="6"/>
      <c r="J20" s="6"/>
      <c r="K20" s="6"/>
      <c r="L20" s="6"/>
      <c r="M20" s="6"/>
      <c r="N20" s="6"/>
    </row>
    <row r="21" spans="1:14" s="11" customFormat="1" ht="25.5" customHeight="1" x14ac:dyDescent="0.3">
      <c r="A21" s="6" t="s">
        <v>42</v>
      </c>
      <c r="B21" s="7"/>
      <c r="C21" s="8"/>
      <c r="D21" s="8"/>
      <c r="E21" s="9"/>
      <c r="F21" s="9"/>
      <c r="G21" s="4"/>
      <c r="H21" s="35" t="s">
        <v>259</v>
      </c>
      <c r="I21" s="10"/>
      <c r="J21" s="3"/>
      <c r="K21" s="6" t="s">
        <v>43</v>
      </c>
      <c r="L21" s="10"/>
      <c r="M21" s="9"/>
      <c r="N21" s="3"/>
    </row>
    <row r="22" spans="1:14" s="11" customFormat="1" ht="25.5" customHeight="1" x14ac:dyDescent="0.3">
      <c r="A22" s="176"/>
      <c r="B22" s="179"/>
      <c r="C22" s="179"/>
      <c r="D22" s="179"/>
      <c r="E22" s="179"/>
      <c r="F22" s="180"/>
      <c r="G22" s="189"/>
      <c r="H22" s="223"/>
      <c r="I22" s="224"/>
      <c r="J22" s="224"/>
      <c r="K22" s="223"/>
      <c r="L22" s="224"/>
      <c r="M22" s="224"/>
      <c r="N22" s="225"/>
    </row>
    <row r="23" spans="1:14" ht="30" customHeight="1" x14ac:dyDescent="0.3">
      <c r="A23" s="12"/>
      <c r="B23" s="12"/>
      <c r="C23" s="12"/>
      <c r="D23" s="12"/>
      <c r="E23" s="12"/>
      <c r="F23" s="12"/>
      <c r="G23" s="12"/>
      <c r="H23" s="12"/>
      <c r="I23" s="12"/>
      <c r="J23" s="12"/>
      <c r="K23" s="12"/>
      <c r="L23" s="12"/>
      <c r="M23" s="12"/>
      <c r="N23" s="12"/>
    </row>
    <row r="24" spans="1:14" x14ac:dyDescent="0.3">
      <c r="A24" s="226" t="s">
        <v>260</v>
      </c>
      <c r="B24" s="226"/>
      <c r="C24" s="226"/>
      <c r="D24" s="226"/>
      <c r="E24" s="226"/>
      <c r="F24" s="226"/>
      <c r="G24" s="226"/>
      <c r="H24" s="226"/>
      <c r="I24" s="226"/>
      <c r="J24" s="226"/>
      <c r="K24" s="226"/>
      <c r="L24" s="226"/>
      <c r="M24" s="226"/>
      <c r="N24" s="226"/>
    </row>
    <row r="25" spans="1:14" ht="39.950000000000003" customHeight="1" x14ac:dyDescent="0.3">
      <c r="A25" s="227"/>
      <c r="B25" s="228"/>
      <c r="C25" s="228"/>
      <c r="D25" s="228"/>
      <c r="E25" s="228"/>
      <c r="F25" s="228"/>
      <c r="G25" s="228"/>
      <c r="H25" s="228"/>
      <c r="I25" s="228"/>
      <c r="J25" s="228"/>
      <c r="K25" s="228"/>
      <c r="L25" s="228"/>
      <c r="M25" s="228"/>
      <c r="N25" s="229"/>
    </row>
    <row r="26" spans="1:14" ht="30" customHeight="1" x14ac:dyDescent="0.3">
      <c r="A26" s="13"/>
      <c r="B26" s="6"/>
      <c r="C26" s="6"/>
      <c r="D26" s="6"/>
      <c r="E26" s="6"/>
      <c r="F26" s="6"/>
      <c r="G26" s="6"/>
      <c r="H26" s="6"/>
      <c r="I26" s="6"/>
      <c r="J26" s="6"/>
      <c r="K26" s="6"/>
      <c r="L26" s="6"/>
      <c r="M26" s="6"/>
      <c r="N26" s="9"/>
    </row>
    <row r="27" spans="1:14" ht="21" thickBot="1" x14ac:dyDescent="0.35">
      <c r="A27" s="230" t="s">
        <v>261</v>
      </c>
      <c r="B27" s="230"/>
      <c r="C27" s="230"/>
      <c r="D27" s="230"/>
      <c r="E27" s="230"/>
      <c r="F27" s="230"/>
      <c r="G27" s="230"/>
      <c r="H27" s="230"/>
      <c r="I27" s="230"/>
      <c r="J27" s="230"/>
      <c r="K27" s="230"/>
      <c r="L27" s="230"/>
      <c r="M27" s="230"/>
      <c r="N27" s="230"/>
    </row>
    <row r="28" spans="1:14" ht="126.75" customHeight="1" x14ac:dyDescent="0.3">
      <c r="A28" s="234" t="s">
        <v>8</v>
      </c>
      <c r="B28" s="235"/>
      <c r="C28" s="235"/>
      <c r="D28" s="236" t="s">
        <v>9</v>
      </c>
      <c r="E28" s="237"/>
      <c r="F28" s="238"/>
      <c r="G28" s="231" t="s">
        <v>236</v>
      </c>
      <c r="H28" s="238"/>
      <c r="I28" s="231" t="s">
        <v>237</v>
      </c>
      <c r="J28" s="232"/>
      <c r="K28" s="239"/>
      <c r="L28" s="231" t="s">
        <v>272</v>
      </c>
      <c r="M28" s="232"/>
      <c r="N28" s="233"/>
    </row>
    <row r="29" spans="1:14" ht="27.95" customHeight="1" x14ac:dyDescent="0.3">
      <c r="A29" s="103" t="s">
        <v>29</v>
      </c>
      <c r="B29" s="96"/>
      <c r="C29" s="96"/>
      <c r="D29" s="104"/>
      <c r="E29" s="104"/>
      <c r="F29" s="104"/>
      <c r="G29" s="97"/>
      <c r="H29" s="99"/>
      <c r="I29" s="97"/>
      <c r="J29" s="98"/>
      <c r="K29" s="99"/>
      <c r="L29" s="104"/>
      <c r="M29" s="104"/>
      <c r="N29" s="105"/>
    </row>
    <row r="30" spans="1:14" ht="27.95" customHeight="1" x14ac:dyDescent="0.3">
      <c r="A30" s="103" t="s">
        <v>30</v>
      </c>
      <c r="B30" s="96"/>
      <c r="C30" s="96"/>
      <c r="D30" s="104"/>
      <c r="E30" s="104"/>
      <c r="F30" s="104"/>
      <c r="G30" s="97"/>
      <c r="H30" s="99"/>
      <c r="I30" s="97"/>
      <c r="J30" s="98"/>
      <c r="K30" s="99"/>
      <c r="L30" s="104"/>
      <c r="M30" s="104"/>
      <c r="N30" s="105"/>
    </row>
    <row r="31" spans="1:14" ht="27.95" customHeight="1" x14ac:dyDescent="0.3">
      <c r="A31" s="103" t="s">
        <v>262</v>
      </c>
      <c r="B31" s="96"/>
      <c r="C31" s="96"/>
      <c r="D31" s="97"/>
      <c r="E31" s="98"/>
      <c r="F31" s="99"/>
      <c r="G31" s="97"/>
      <c r="H31" s="99"/>
      <c r="I31" s="97"/>
      <c r="J31" s="98"/>
      <c r="K31" s="99"/>
      <c r="L31" s="104"/>
      <c r="M31" s="104"/>
      <c r="N31" s="105"/>
    </row>
    <row r="32" spans="1:14" ht="27.95" customHeight="1" x14ac:dyDescent="0.3">
      <c r="A32" s="103" t="s">
        <v>31</v>
      </c>
      <c r="B32" s="96"/>
      <c r="C32" s="96"/>
      <c r="D32" s="97"/>
      <c r="E32" s="98"/>
      <c r="F32" s="99"/>
      <c r="G32" s="97"/>
      <c r="H32" s="99"/>
      <c r="I32" s="97"/>
      <c r="J32" s="98"/>
      <c r="K32" s="99"/>
      <c r="L32" s="104"/>
      <c r="M32" s="104"/>
      <c r="N32" s="105"/>
    </row>
    <row r="33" spans="1:14" ht="27.95" customHeight="1" x14ac:dyDescent="0.3">
      <c r="A33" s="103" t="s">
        <v>263</v>
      </c>
      <c r="B33" s="96"/>
      <c r="C33" s="96"/>
      <c r="D33" s="97"/>
      <c r="E33" s="98"/>
      <c r="F33" s="99"/>
      <c r="G33" s="97"/>
      <c r="H33" s="99"/>
      <c r="I33" s="97"/>
      <c r="J33" s="98"/>
      <c r="K33" s="99"/>
      <c r="L33" s="100"/>
      <c r="M33" s="101"/>
      <c r="N33" s="102"/>
    </row>
    <row r="34" spans="1:14" ht="27.95" customHeight="1" x14ac:dyDescent="0.3">
      <c r="A34" s="103" t="s">
        <v>238</v>
      </c>
      <c r="B34" s="96"/>
      <c r="C34" s="96"/>
      <c r="D34" s="97"/>
      <c r="E34" s="98"/>
      <c r="F34" s="99"/>
      <c r="G34" s="97"/>
      <c r="H34" s="99"/>
      <c r="I34" s="97"/>
      <c r="J34" s="98"/>
      <c r="K34" s="99"/>
      <c r="L34" s="100"/>
      <c r="M34" s="101"/>
      <c r="N34" s="102"/>
    </row>
    <row r="35" spans="1:14" ht="25.5" customHeight="1" x14ac:dyDescent="0.3">
      <c r="A35" s="108" t="s">
        <v>32</v>
      </c>
      <c r="B35" s="109"/>
      <c r="C35" s="109"/>
      <c r="D35" s="97"/>
      <c r="E35" s="98"/>
      <c r="F35" s="99"/>
      <c r="G35" s="97"/>
      <c r="H35" s="99"/>
      <c r="I35" s="97"/>
      <c r="J35" s="98"/>
      <c r="K35" s="99"/>
      <c r="L35" s="100"/>
      <c r="M35" s="101"/>
      <c r="N35" s="102"/>
    </row>
    <row r="36" spans="1:14" ht="26.25" customHeight="1" x14ac:dyDescent="0.3">
      <c r="A36" s="110" t="s">
        <v>33</v>
      </c>
      <c r="B36" s="111"/>
      <c r="C36" s="111"/>
      <c r="D36" s="104"/>
      <c r="E36" s="104"/>
      <c r="F36" s="104"/>
      <c r="G36" s="97"/>
      <c r="H36" s="99"/>
      <c r="I36" s="97"/>
      <c r="J36" s="98"/>
      <c r="K36" s="99"/>
      <c r="L36" s="100"/>
      <c r="M36" s="101"/>
      <c r="N36" s="102"/>
    </row>
    <row r="37" spans="1:14" ht="27.95" customHeight="1" x14ac:dyDescent="0.3">
      <c r="A37" s="112" t="s">
        <v>264</v>
      </c>
      <c r="B37" s="113"/>
      <c r="C37" s="36"/>
      <c r="D37" s="97"/>
      <c r="E37" s="98"/>
      <c r="F37" s="99"/>
      <c r="G37" s="97"/>
      <c r="H37" s="99"/>
      <c r="I37" s="97"/>
      <c r="J37" s="98"/>
      <c r="K37" s="99"/>
      <c r="L37" s="100"/>
      <c r="M37" s="101"/>
      <c r="N37" s="102"/>
    </row>
    <row r="38" spans="1:14" ht="27.95" customHeight="1" x14ac:dyDescent="0.3">
      <c r="A38" s="112" t="s">
        <v>265</v>
      </c>
      <c r="B38" s="113"/>
      <c r="C38" s="36"/>
      <c r="D38" s="97"/>
      <c r="E38" s="98"/>
      <c r="F38" s="99"/>
      <c r="G38" s="97"/>
      <c r="H38" s="99"/>
      <c r="I38" s="97"/>
      <c r="J38" s="98"/>
      <c r="K38" s="99"/>
      <c r="L38" s="100"/>
      <c r="M38" s="101"/>
      <c r="N38" s="102"/>
    </row>
    <row r="39" spans="1:14" ht="27.95" customHeight="1" x14ac:dyDescent="0.3">
      <c r="A39" s="95" t="s">
        <v>239</v>
      </c>
      <c r="B39" s="96"/>
      <c r="C39" s="37"/>
      <c r="D39" s="97"/>
      <c r="E39" s="98"/>
      <c r="F39" s="99"/>
      <c r="G39" s="97"/>
      <c r="H39" s="99"/>
      <c r="I39" s="97"/>
      <c r="J39" s="98"/>
      <c r="K39" s="99"/>
      <c r="L39" s="100"/>
      <c r="M39" s="101"/>
      <c r="N39" s="102"/>
    </row>
    <row r="40" spans="1:14" ht="27.95" customHeight="1" x14ac:dyDescent="0.3">
      <c r="A40" s="95" t="s">
        <v>239</v>
      </c>
      <c r="B40" s="96"/>
      <c r="C40" s="38"/>
      <c r="D40" s="97"/>
      <c r="E40" s="98"/>
      <c r="F40" s="99"/>
      <c r="G40" s="97"/>
      <c r="H40" s="99"/>
      <c r="I40" s="97"/>
      <c r="J40" s="98"/>
      <c r="K40" s="99"/>
      <c r="L40" s="100"/>
      <c r="M40" s="101"/>
      <c r="N40" s="102"/>
    </row>
    <row r="41" spans="1:14" ht="27.95" customHeight="1" x14ac:dyDescent="0.3">
      <c r="A41" s="95" t="s">
        <v>239</v>
      </c>
      <c r="B41" s="96"/>
      <c r="C41" s="38"/>
      <c r="D41" s="97"/>
      <c r="E41" s="98"/>
      <c r="F41" s="99"/>
      <c r="G41" s="97"/>
      <c r="H41" s="99"/>
      <c r="I41" s="97"/>
      <c r="J41" s="98"/>
      <c r="K41" s="99"/>
      <c r="L41" s="100"/>
      <c r="M41" s="101"/>
      <c r="N41" s="102"/>
    </row>
    <row r="42" spans="1:14" ht="27.95" customHeight="1" x14ac:dyDescent="0.3">
      <c r="A42" s="95" t="s">
        <v>266</v>
      </c>
      <c r="B42" s="96"/>
      <c r="C42" s="37"/>
      <c r="D42" s="97"/>
      <c r="E42" s="98"/>
      <c r="F42" s="99"/>
      <c r="G42" s="97"/>
      <c r="H42" s="99"/>
      <c r="I42" s="97"/>
      <c r="J42" s="98"/>
      <c r="K42" s="99"/>
      <c r="L42" s="100"/>
      <c r="M42" s="101"/>
      <c r="N42" s="102"/>
    </row>
    <row r="43" spans="1:14" ht="27.95" customHeight="1" x14ac:dyDescent="0.3">
      <c r="A43" s="95" t="s">
        <v>267</v>
      </c>
      <c r="B43" s="96"/>
      <c r="C43" s="37"/>
      <c r="D43" s="97"/>
      <c r="E43" s="98"/>
      <c r="F43" s="99"/>
      <c r="G43" s="97"/>
      <c r="H43" s="99"/>
      <c r="I43" s="97"/>
      <c r="J43" s="98"/>
      <c r="K43" s="99"/>
      <c r="L43" s="100"/>
      <c r="M43" s="101"/>
      <c r="N43" s="102"/>
    </row>
    <row r="44" spans="1:14" ht="36.75" customHeight="1" x14ac:dyDescent="0.3">
      <c r="A44" s="106" t="s">
        <v>268</v>
      </c>
      <c r="B44" s="107"/>
      <c r="C44" s="36"/>
      <c r="D44" s="97"/>
      <c r="E44" s="98"/>
      <c r="F44" s="99"/>
      <c r="G44" s="97"/>
      <c r="H44" s="99"/>
      <c r="I44" s="97"/>
      <c r="J44" s="98"/>
      <c r="K44" s="99"/>
      <c r="L44" s="100"/>
      <c r="M44" s="101"/>
      <c r="N44" s="102"/>
    </row>
    <row r="45" spans="1:14" ht="37.5" customHeight="1" x14ac:dyDescent="0.3">
      <c r="A45" s="106" t="s">
        <v>269</v>
      </c>
      <c r="B45" s="107"/>
      <c r="C45" s="36"/>
      <c r="D45" s="97"/>
      <c r="E45" s="98"/>
      <c r="F45" s="99"/>
      <c r="G45" s="97"/>
      <c r="H45" s="99"/>
      <c r="I45" s="97"/>
      <c r="J45" s="98"/>
      <c r="K45" s="99"/>
      <c r="L45" s="100"/>
      <c r="M45" s="101"/>
      <c r="N45" s="102"/>
    </row>
    <row r="46" spans="1:14" ht="37.5" customHeight="1" x14ac:dyDescent="0.3">
      <c r="A46" s="106" t="s">
        <v>270</v>
      </c>
      <c r="B46" s="107"/>
      <c r="C46" s="36"/>
      <c r="D46" s="97"/>
      <c r="E46" s="98"/>
      <c r="F46" s="99"/>
      <c r="G46" s="97"/>
      <c r="H46" s="99"/>
      <c r="I46" s="97"/>
      <c r="J46" s="98"/>
      <c r="K46" s="99"/>
      <c r="L46" s="100"/>
      <c r="M46" s="101"/>
      <c r="N46" s="102"/>
    </row>
    <row r="47" spans="1:14" ht="27.95" customHeight="1" x14ac:dyDescent="0.3">
      <c r="A47" s="95" t="s">
        <v>34</v>
      </c>
      <c r="B47" s="96"/>
      <c r="C47" s="37"/>
      <c r="D47" s="97"/>
      <c r="E47" s="98"/>
      <c r="F47" s="99"/>
      <c r="G47" s="97"/>
      <c r="H47" s="99"/>
      <c r="I47" s="97"/>
      <c r="J47" s="98"/>
      <c r="K47" s="99"/>
      <c r="L47" s="100"/>
      <c r="M47" s="101"/>
      <c r="N47" s="102"/>
    </row>
    <row r="48" spans="1:14" ht="27.95" customHeight="1" x14ac:dyDescent="0.3">
      <c r="A48" s="95" t="s">
        <v>34</v>
      </c>
      <c r="B48" s="96"/>
      <c r="C48" s="37"/>
      <c r="D48" s="97"/>
      <c r="E48" s="98"/>
      <c r="F48" s="99"/>
      <c r="G48" s="97"/>
      <c r="H48" s="99"/>
      <c r="I48" s="97"/>
      <c r="J48" s="98"/>
      <c r="K48" s="99"/>
      <c r="L48" s="100"/>
      <c r="M48" s="101"/>
      <c r="N48" s="102"/>
    </row>
    <row r="49" spans="1:14" ht="27.95" customHeight="1" x14ac:dyDescent="0.3">
      <c r="A49" s="95" t="s">
        <v>34</v>
      </c>
      <c r="B49" s="96"/>
      <c r="C49" s="37"/>
      <c r="D49" s="97"/>
      <c r="E49" s="98"/>
      <c r="F49" s="99"/>
      <c r="G49" s="97"/>
      <c r="H49" s="99"/>
      <c r="I49" s="97"/>
      <c r="J49" s="98"/>
      <c r="K49" s="99"/>
      <c r="L49" s="100"/>
      <c r="M49" s="101"/>
      <c r="N49" s="102"/>
    </row>
    <row r="50" spans="1:14" ht="27.95" customHeight="1" x14ac:dyDescent="0.3">
      <c r="A50" s="103" t="s">
        <v>240</v>
      </c>
      <c r="B50" s="96"/>
      <c r="C50" s="96"/>
      <c r="D50" s="104"/>
      <c r="E50" s="104"/>
      <c r="F50" s="104"/>
      <c r="G50" s="97"/>
      <c r="H50" s="99"/>
      <c r="I50" s="97"/>
      <c r="J50" s="98"/>
      <c r="K50" s="99"/>
      <c r="L50" s="104"/>
      <c r="M50" s="104"/>
      <c r="N50" s="105"/>
    </row>
    <row r="51" spans="1:14" ht="27.95" customHeight="1" thickBot="1" x14ac:dyDescent="0.35">
      <c r="A51" s="86" t="s">
        <v>3</v>
      </c>
      <c r="B51" s="87"/>
      <c r="C51" s="87"/>
      <c r="D51" s="88">
        <f>SUM(D29:F50)</f>
        <v>0</v>
      </c>
      <c r="E51" s="89"/>
      <c r="F51" s="90"/>
      <c r="G51" s="88">
        <f>SUM(G29:H50)</f>
        <v>0</v>
      </c>
      <c r="H51" s="90"/>
      <c r="I51" s="88">
        <f>SUM(I29:K50)</f>
        <v>0</v>
      </c>
      <c r="J51" s="89"/>
      <c r="K51" s="90"/>
      <c r="L51" s="88">
        <f>SUM(L29:N50)</f>
        <v>0</v>
      </c>
      <c r="M51" s="89"/>
      <c r="N51" s="91"/>
    </row>
    <row r="52" spans="1:14" ht="80.25" customHeight="1" thickBot="1" x14ac:dyDescent="0.35">
      <c r="A52" s="92" t="s">
        <v>271</v>
      </c>
      <c r="B52" s="93"/>
      <c r="C52" s="93"/>
      <c r="D52" s="93"/>
      <c r="E52" s="93"/>
      <c r="F52" s="93"/>
      <c r="G52" s="93"/>
      <c r="H52" s="93"/>
      <c r="I52" s="93"/>
      <c r="J52" s="93"/>
      <c r="K52" s="93"/>
      <c r="L52" s="93"/>
      <c r="M52" s="93"/>
      <c r="N52" s="94"/>
    </row>
    <row r="53" spans="1:14" ht="16.5" customHeight="1" x14ac:dyDescent="0.3">
      <c r="A53" s="12"/>
      <c r="B53" s="12"/>
      <c r="C53" s="12"/>
      <c r="D53" s="12"/>
      <c r="E53" s="12"/>
      <c r="F53" s="12"/>
      <c r="G53" s="12"/>
      <c r="H53" s="12"/>
      <c r="I53" s="12"/>
      <c r="J53" s="12"/>
      <c r="K53" s="12"/>
      <c r="L53" s="12"/>
      <c r="M53" s="12"/>
      <c r="N53" s="12"/>
    </row>
    <row r="54" spans="1:14" ht="40.5" customHeight="1" x14ac:dyDescent="0.3">
      <c r="A54" s="114" t="s">
        <v>273</v>
      </c>
      <c r="B54" s="114"/>
      <c r="C54" s="114"/>
      <c r="D54" s="114"/>
      <c r="E54" s="114"/>
      <c r="F54" s="114"/>
      <c r="G54" s="114"/>
      <c r="H54" s="114"/>
      <c r="I54" s="114"/>
      <c r="J54" s="114"/>
      <c r="K54" s="114"/>
      <c r="L54" s="114"/>
      <c r="M54" s="114"/>
      <c r="N54" s="114"/>
    </row>
    <row r="55" spans="1:14" ht="23.25" customHeight="1" x14ac:dyDescent="0.3">
      <c r="A55" s="14"/>
      <c r="B55" s="14" t="s">
        <v>17</v>
      </c>
      <c r="C55" s="14"/>
      <c r="D55" s="14"/>
      <c r="F55" s="3"/>
      <c r="G55" s="3"/>
      <c r="H55" s="217"/>
      <c r="I55" s="125"/>
      <c r="J55" s="14"/>
      <c r="K55" s="14"/>
      <c r="L55" s="14"/>
      <c r="M55" s="14"/>
      <c r="N55" s="14"/>
    </row>
    <row r="56" spans="1:14" ht="9.75" customHeight="1" thickBot="1" x14ac:dyDescent="0.35">
      <c r="A56" s="14"/>
      <c r="B56" s="14"/>
      <c r="C56" s="14"/>
      <c r="D56" s="14"/>
      <c r="E56" s="14"/>
      <c r="F56" s="14"/>
      <c r="G56" s="14"/>
      <c r="H56" s="14"/>
      <c r="I56" s="14"/>
      <c r="J56" s="14"/>
      <c r="K56" s="14"/>
      <c r="L56" s="14"/>
      <c r="M56" s="14"/>
      <c r="N56" s="14"/>
    </row>
    <row r="57" spans="1:14" ht="25.5" customHeight="1" x14ac:dyDescent="0.3">
      <c r="A57" s="197" t="s">
        <v>19</v>
      </c>
      <c r="B57" s="198"/>
      <c r="C57" s="198"/>
      <c r="D57" s="198"/>
      <c r="E57" s="198"/>
      <c r="F57" s="198"/>
      <c r="G57" s="198"/>
      <c r="H57" s="199"/>
      <c r="I57" s="17"/>
      <c r="J57" s="28" t="s">
        <v>10</v>
      </c>
      <c r="K57" s="28"/>
      <c r="L57" s="28"/>
      <c r="M57" s="246" t="s">
        <v>241</v>
      </c>
      <c r="N57" s="247"/>
    </row>
    <row r="58" spans="1:14" ht="25.5" customHeight="1" x14ac:dyDescent="0.3">
      <c r="A58" s="200" t="s">
        <v>24</v>
      </c>
      <c r="B58" s="201"/>
      <c r="C58" s="29" t="s">
        <v>35</v>
      </c>
      <c r="D58" s="19" t="s">
        <v>20</v>
      </c>
      <c r="E58" s="202"/>
      <c r="F58" s="203"/>
      <c r="G58" s="19" t="s">
        <v>21</v>
      </c>
      <c r="H58" s="20"/>
      <c r="I58" s="21"/>
      <c r="J58" s="217"/>
      <c r="K58" s="125"/>
      <c r="L58" s="22"/>
      <c r="M58" s="217"/>
      <c r="N58" s="218"/>
    </row>
    <row r="59" spans="1:14" s="16" customFormat="1" ht="55.5" customHeight="1" x14ac:dyDescent="0.3">
      <c r="A59" s="219" t="s">
        <v>38</v>
      </c>
      <c r="B59" s="220"/>
      <c r="C59" s="220"/>
      <c r="D59" s="220"/>
      <c r="E59" s="220"/>
      <c r="F59" s="220"/>
      <c r="G59" s="220"/>
      <c r="H59" s="220"/>
      <c r="I59" s="220"/>
      <c r="J59" s="220"/>
      <c r="K59" s="220"/>
      <c r="L59" s="220"/>
      <c r="M59" s="220"/>
      <c r="N59" s="221"/>
    </row>
    <row r="60" spans="1:14" s="16" customFormat="1" ht="43.5" customHeight="1" x14ac:dyDescent="0.3">
      <c r="A60" s="204" t="s">
        <v>250</v>
      </c>
      <c r="B60" s="205"/>
      <c r="C60" s="205"/>
      <c r="D60" s="205"/>
      <c r="E60" s="205"/>
      <c r="F60" s="205"/>
      <c r="G60" s="205"/>
      <c r="H60" s="205"/>
      <c r="I60" s="205"/>
      <c r="J60" s="205"/>
      <c r="K60" s="205"/>
      <c r="L60" s="205"/>
      <c r="M60" s="205"/>
      <c r="N60" s="206"/>
    </row>
    <row r="61" spans="1:14" s="16" customFormat="1" ht="99.95" customHeight="1" thickBot="1" x14ac:dyDescent="0.35">
      <c r="A61" s="171"/>
      <c r="B61" s="172"/>
      <c r="C61" s="172"/>
      <c r="D61" s="172"/>
      <c r="E61" s="172"/>
      <c r="F61" s="172"/>
      <c r="G61" s="172"/>
      <c r="H61" s="172"/>
      <c r="I61" s="172"/>
      <c r="J61" s="172"/>
      <c r="K61" s="172"/>
      <c r="L61" s="172"/>
      <c r="M61" s="172"/>
      <c r="N61" s="173"/>
    </row>
    <row r="62" spans="1:14" ht="25.5" customHeight="1" x14ac:dyDescent="0.3">
      <c r="A62" s="197" t="s">
        <v>18</v>
      </c>
      <c r="B62" s="198"/>
      <c r="C62" s="198"/>
      <c r="D62" s="198"/>
      <c r="E62" s="198"/>
      <c r="F62" s="198"/>
      <c r="G62" s="198"/>
      <c r="H62" s="199"/>
      <c r="I62" s="17"/>
      <c r="J62" s="28" t="s">
        <v>10</v>
      </c>
      <c r="K62" s="28"/>
      <c r="L62" s="28"/>
      <c r="M62" s="210" t="s">
        <v>241</v>
      </c>
      <c r="N62" s="211"/>
    </row>
    <row r="63" spans="1:14" ht="25.5" customHeight="1" x14ac:dyDescent="0.3">
      <c r="A63" s="200" t="s">
        <v>24</v>
      </c>
      <c r="B63" s="201"/>
      <c r="C63" s="29" t="s">
        <v>35</v>
      </c>
      <c r="D63" s="19" t="s">
        <v>20</v>
      </c>
      <c r="E63" s="202"/>
      <c r="F63" s="203"/>
      <c r="G63" s="19" t="s">
        <v>21</v>
      </c>
      <c r="H63" s="20"/>
      <c r="I63" s="21"/>
      <c r="J63" s="217"/>
      <c r="K63" s="125"/>
      <c r="L63" s="22"/>
      <c r="M63" s="217"/>
      <c r="N63" s="218"/>
    </row>
    <row r="64" spans="1:14" s="16" customFormat="1" ht="42.75" customHeight="1" x14ac:dyDescent="0.3">
      <c r="A64" s="219" t="s">
        <v>0</v>
      </c>
      <c r="B64" s="220"/>
      <c r="C64" s="220"/>
      <c r="D64" s="220"/>
      <c r="E64" s="220"/>
      <c r="F64" s="220"/>
      <c r="G64" s="220"/>
      <c r="H64" s="220"/>
      <c r="I64" s="220"/>
      <c r="J64" s="220"/>
      <c r="K64" s="220"/>
      <c r="L64" s="220"/>
      <c r="M64" s="220"/>
      <c r="N64" s="221"/>
    </row>
    <row r="65" spans="1:14" s="16" customFormat="1" ht="43.5" customHeight="1" x14ac:dyDescent="0.3">
      <c r="A65" s="204" t="s">
        <v>250</v>
      </c>
      <c r="B65" s="205"/>
      <c r="C65" s="205"/>
      <c r="D65" s="205"/>
      <c r="E65" s="205"/>
      <c r="F65" s="205"/>
      <c r="G65" s="205"/>
      <c r="H65" s="205"/>
      <c r="I65" s="205"/>
      <c r="J65" s="205"/>
      <c r="K65" s="205"/>
      <c r="L65" s="205"/>
      <c r="M65" s="205"/>
      <c r="N65" s="206"/>
    </row>
    <row r="66" spans="1:14" s="16" customFormat="1" ht="99.95" customHeight="1" thickBot="1" x14ac:dyDescent="0.35">
      <c r="A66" s="171"/>
      <c r="B66" s="172"/>
      <c r="C66" s="172"/>
      <c r="D66" s="172"/>
      <c r="E66" s="172"/>
      <c r="F66" s="172"/>
      <c r="G66" s="172"/>
      <c r="H66" s="172"/>
      <c r="I66" s="172"/>
      <c r="J66" s="172"/>
      <c r="K66" s="172"/>
      <c r="L66" s="172"/>
      <c r="M66" s="172"/>
      <c r="N66" s="173"/>
    </row>
    <row r="67" spans="1:14" ht="25.5" customHeight="1" x14ac:dyDescent="0.3">
      <c r="A67" s="197" t="s">
        <v>22</v>
      </c>
      <c r="B67" s="198"/>
      <c r="C67" s="198"/>
      <c r="D67" s="198"/>
      <c r="E67" s="198"/>
      <c r="F67" s="198"/>
      <c r="G67" s="198"/>
      <c r="H67" s="199"/>
      <c r="I67" s="17"/>
      <c r="J67" s="28" t="s">
        <v>10</v>
      </c>
      <c r="K67" s="28"/>
      <c r="L67" s="28"/>
      <c r="M67" s="210" t="s">
        <v>241</v>
      </c>
      <c r="N67" s="211"/>
    </row>
    <row r="68" spans="1:14" ht="25.5" customHeight="1" x14ac:dyDescent="0.3">
      <c r="A68" s="200" t="s">
        <v>24</v>
      </c>
      <c r="B68" s="201"/>
      <c r="C68" s="29" t="s">
        <v>35</v>
      </c>
      <c r="D68" s="19" t="s">
        <v>20</v>
      </c>
      <c r="E68" s="202">
        <v>36597</v>
      </c>
      <c r="F68" s="203"/>
      <c r="G68" s="19" t="s">
        <v>21</v>
      </c>
      <c r="H68" s="20"/>
      <c r="I68" s="21"/>
      <c r="J68" s="217"/>
      <c r="K68" s="125"/>
      <c r="L68" s="22"/>
      <c r="M68" s="217"/>
      <c r="N68" s="218"/>
    </row>
    <row r="69" spans="1:14" s="16" customFormat="1" ht="40.5" customHeight="1" x14ac:dyDescent="0.3">
      <c r="A69" s="219" t="s">
        <v>1</v>
      </c>
      <c r="B69" s="220"/>
      <c r="C69" s="220"/>
      <c r="D69" s="220"/>
      <c r="E69" s="220"/>
      <c r="F69" s="220"/>
      <c r="G69" s="220"/>
      <c r="H69" s="220"/>
      <c r="I69" s="220"/>
      <c r="J69" s="220"/>
      <c r="K69" s="220"/>
      <c r="L69" s="220"/>
      <c r="M69" s="220"/>
      <c r="N69" s="221"/>
    </row>
    <row r="70" spans="1:14" s="16" customFormat="1" ht="43.5" customHeight="1" x14ac:dyDescent="0.3">
      <c r="A70" s="204" t="s">
        <v>250</v>
      </c>
      <c r="B70" s="205"/>
      <c r="C70" s="205"/>
      <c r="D70" s="205"/>
      <c r="E70" s="205"/>
      <c r="F70" s="205"/>
      <c r="G70" s="205"/>
      <c r="H70" s="205"/>
      <c r="I70" s="205"/>
      <c r="J70" s="205"/>
      <c r="K70" s="205"/>
      <c r="L70" s="205"/>
      <c r="M70" s="205"/>
      <c r="N70" s="206"/>
    </row>
    <row r="71" spans="1:14" s="16" customFormat="1" ht="99.95" customHeight="1" thickBot="1" x14ac:dyDescent="0.35">
      <c r="A71" s="171"/>
      <c r="B71" s="172"/>
      <c r="C71" s="172"/>
      <c r="D71" s="172"/>
      <c r="E71" s="172"/>
      <c r="F71" s="172"/>
      <c r="G71" s="172"/>
      <c r="H71" s="172"/>
      <c r="I71" s="172"/>
      <c r="J71" s="172"/>
      <c r="K71" s="172"/>
      <c r="L71" s="172"/>
      <c r="M71" s="172"/>
      <c r="N71" s="173"/>
    </row>
    <row r="72" spans="1:14" ht="25.5" customHeight="1" x14ac:dyDescent="0.3">
      <c r="A72" s="197" t="s">
        <v>23</v>
      </c>
      <c r="B72" s="198"/>
      <c r="C72" s="198"/>
      <c r="D72" s="198"/>
      <c r="E72" s="198"/>
      <c r="F72" s="198"/>
      <c r="G72" s="198"/>
      <c r="H72" s="199"/>
      <c r="I72" s="17"/>
      <c r="J72" s="28" t="s">
        <v>10</v>
      </c>
      <c r="K72" s="18"/>
      <c r="L72" s="18"/>
      <c r="M72" s="210" t="s">
        <v>241</v>
      </c>
      <c r="N72" s="211"/>
    </row>
    <row r="73" spans="1:14" ht="25.5" customHeight="1" x14ac:dyDescent="0.3">
      <c r="A73" s="212" t="s">
        <v>24</v>
      </c>
      <c r="B73" s="213"/>
      <c r="C73" s="29" t="s">
        <v>35</v>
      </c>
      <c r="D73" s="19" t="s">
        <v>20</v>
      </c>
      <c r="E73" s="202"/>
      <c r="F73" s="203"/>
      <c r="G73" s="19" t="s">
        <v>21</v>
      </c>
      <c r="H73" s="20"/>
      <c r="I73" s="21"/>
      <c r="J73" s="240"/>
      <c r="K73" s="241"/>
      <c r="L73" s="22"/>
      <c r="M73" s="240"/>
      <c r="N73" s="242"/>
    </row>
    <row r="74" spans="1:14" s="16" customFormat="1" ht="38.25" customHeight="1" x14ac:dyDescent="0.3">
      <c r="A74" s="243" t="s">
        <v>2</v>
      </c>
      <c r="B74" s="244"/>
      <c r="C74" s="244"/>
      <c r="D74" s="244"/>
      <c r="E74" s="244"/>
      <c r="F74" s="244"/>
      <c r="G74" s="244"/>
      <c r="H74" s="244"/>
      <c r="I74" s="244"/>
      <c r="J74" s="244"/>
      <c r="K74" s="244"/>
      <c r="L74" s="244"/>
      <c r="M74" s="244"/>
      <c r="N74" s="245"/>
    </row>
    <row r="75" spans="1:14" s="16" customFormat="1" ht="43.5" customHeight="1" x14ac:dyDescent="0.3">
      <c r="A75" s="204" t="s">
        <v>250</v>
      </c>
      <c r="B75" s="205"/>
      <c r="C75" s="205"/>
      <c r="D75" s="205"/>
      <c r="E75" s="205"/>
      <c r="F75" s="205"/>
      <c r="G75" s="205"/>
      <c r="H75" s="205"/>
      <c r="I75" s="205"/>
      <c r="J75" s="205"/>
      <c r="K75" s="205"/>
      <c r="L75" s="205"/>
      <c r="M75" s="205"/>
      <c r="N75" s="206"/>
    </row>
    <row r="76" spans="1:14" s="16" customFormat="1" ht="99.95" customHeight="1" thickBot="1" x14ac:dyDescent="0.35">
      <c r="A76" s="207"/>
      <c r="B76" s="208"/>
      <c r="C76" s="208"/>
      <c r="D76" s="208"/>
      <c r="E76" s="208"/>
      <c r="F76" s="208"/>
      <c r="G76" s="208"/>
      <c r="H76" s="208"/>
      <c r="I76" s="208"/>
      <c r="J76" s="208"/>
      <c r="K76" s="208"/>
      <c r="L76" s="208"/>
      <c r="M76" s="208"/>
      <c r="N76" s="209"/>
    </row>
    <row r="77" spans="1:14" ht="25.5" customHeight="1" x14ac:dyDescent="0.3">
      <c r="A77" s="197" t="s">
        <v>39</v>
      </c>
      <c r="B77" s="198"/>
      <c r="C77" s="198"/>
      <c r="D77" s="198"/>
      <c r="E77" s="198"/>
      <c r="F77" s="198"/>
      <c r="G77" s="198"/>
      <c r="H77" s="199"/>
      <c r="I77" s="17"/>
      <c r="J77" s="28" t="s">
        <v>10</v>
      </c>
      <c r="K77" s="28"/>
      <c r="L77" s="28"/>
      <c r="M77" s="210" t="s">
        <v>241</v>
      </c>
      <c r="N77" s="211"/>
    </row>
    <row r="78" spans="1:14" ht="25.5" customHeight="1" x14ac:dyDescent="0.3">
      <c r="A78" s="212" t="s">
        <v>24</v>
      </c>
      <c r="B78" s="213"/>
      <c r="C78" s="29" t="s">
        <v>35</v>
      </c>
      <c r="D78" s="214" t="s">
        <v>40</v>
      </c>
      <c r="E78" s="215"/>
      <c r="F78" s="215"/>
      <c r="G78" s="216"/>
      <c r="H78" s="39"/>
      <c r="I78" s="21"/>
      <c r="J78" s="217"/>
      <c r="K78" s="125"/>
      <c r="L78" s="22"/>
      <c r="M78" s="217"/>
      <c r="N78" s="218"/>
    </row>
    <row r="79" spans="1:14" s="16" customFormat="1" ht="42.75" customHeight="1" x14ac:dyDescent="0.3">
      <c r="A79" s="219" t="s">
        <v>41</v>
      </c>
      <c r="B79" s="220"/>
      <c r="C79" s="220"/>
      <c r="D79" s="220"/>
      <c r="E79" s="220"/>
      <c r="F79" s="220"/>
      <c r="G79" s="220"/>
      <c r="H79" s="220"/>
      <c r="I79" s="220"/>
      <c r="J79" s="220"/>
      <c r="K79" s="220"/>
      <c r="L79" s="220"/>
      <c r="M79" s="220"/>
      <c r="N79" s="221"/>
    </row>
    <row r="80" spans="1:14" s="16" customFormat="1" ht="43.5" customHeight="1" x14ac:dyDescent="0.3">
      <c r="A80" s="204" t="s">
        <v>250</v>
      </c>
      <c r="B80" s="205"/>
      <c r="C80" s="205"/>
      <c r="D80" s="205"/>
      <c r="E80" s="205"/>
      <c r="F80" s="205"/>
      <c r="G80" s="205"/>
      <c r="H80" s="205"/>
      <c r="I80" s="205"/>
      <c r="J80" s="205"/>
      <c r="K80" s="205"/>
      <c r="L80" s="205"/>
      <c r="M80" s="205"/>
      <c r="N80" s="206"/>
    </row>
    <row r="81" spans="1:14" s="16" customFormat="1" ht="99.95" customHeight="1" thickBot="1" x14ac:dyDescent="0.35">
      <c r="A81" s="171"/>
      <c r="B81" s="248"/>
      <c r="C81" s="248"/>
      <c r="D81" s="248"/>
      <c r="E81" s="248"/>
      <c r="F81" s="248"/>
      <c r="G81" s="248"/>
      <c r="H81" s="248"/>
      <c r="I81" s="248"/>
      <c r="J81" s="248"/>
      <c r="K81" s="248"/>
      <c r="L81" s="248"/>
      <c r="M81" s="248"/>
      <c r="N81" s="249"/>
    </row>
    <row r="82" spans="1:14" ht="24.75" customHeight="1" x14ac:dyDescent="0.3">
      <c r="A82" s="12"/>
      <c r="B82" s="12"/>
      <c r="C82" s="12"/>
      <c r="D82" s="12"/>
      <c r="E82" s="12"/>
      <c r="F82" s="12"/>
      <c r="G82" s="12"/>
      <c r="H82" s="12"/>
      <c r="I82" s="12"/>
      <c r="J82" s="12"/>
      <c r="K82" s="12"/>
      <c r="L82" s="12"/>
      <c r="M82" s="12"/>
      <c r="N82" s="12"/>
    </row>
    <row r="83" spans="1:14" ht="36.75" customHeight="1" thickBot="1" x14ac:dyDescent="0.35">
      <c r="A83" s="230" t="s">
        <v>287</v>
      </c>
      <c r="B83" s="230"/>
      <c r="C83" s="230"/>
      <c r="D83" s="230"/>
      <c r="E83" s="230"/>
      <c r="F83" s="230"/>
      <c r="G83" s="230"/>
      <c r="H83" s="230"/>
      <c r="I83" s="230"/>
      <c r="J83" s="230"/>
      <c r="K83" s="230"/>
      <c r="L83" s="230"/>
      <c r="M83" s="230"/>
      <c r="N83" s="230"/>
    </row>
    <row r="84" spans="1:14" s="16" customFormat="1" ht="76.5" customHeight="1" x14ac:dyDescent="0.3">
      <c r="A84" s="250" t="s">
        <v>45</v>
      </c>
      <c r="B84" s="251"/>
      <c r="C84" s="252" t="s">
        <v>46</v>
      </c>
      <c r="D84" s="253"/>
      <c r="E84" s="254" t="s">
        <v>224</v>
      </c>
      <c r="F84" s="239"/>
      <c r="G84" s="40" t="s">
        <v>274</v>
      </c>
      <c r="H84" s="41" t="s">
        <v>275</v>
      </c>
      <c r="I84" s="252" t="s">
        <v>276</v>
      </c>
      <c r="J84" s="238"/>
      <c r="K84" s="42" t="s">
        <v>277</v>
      </c>
      <c r="L84" s="254" t="s">
        <v>278</v>
      </c>
      <c r="M84" s="232"/>
      <c r="N84" s="43" t="s">
        <v>279</v>
      </c>
    </row>
    <row r="85" spans="1:14" s="16" customFormat="1" ht="21.75" customHeight="1" x14ac:dyDescent="0.3">
      <c r="A85" s="44">
        <v>1</v>
      </c>
      <c r="B85" s="45"/>
      <c r="C85" s="255" t="s">
        <v>19</v>
      </c>
      <c r="D85" s="256"/>
      <c r="E85" s="257">
        <f>SUM(E86:F89)/2</f>
        <v>0</v>
      </c>
      <c r="F85" s="256"/>
      <c r="G85" s="46"/>
      <c r="H85" s="47"/>
      <c r="I85" s="258"/>
      <c r="J85" s="259"/>
      <c r="K85" s="48"/>
      <c r="L85" s="257">
        <f>SUM(L86:M89)/2</f>
        <v>0</v>
      </c>
      <c r="M85" s="256"/>
      <c r="N85" s="49">
        <f>SUM(N86:N89)/2</f>
        <v>0</v>
      </c>
    </row>
    <row r="86" spans="1:14" s="16" customFormat="1" x14ac:dyDescent="0.3">
      <c r="A86" s="50" t="s">
        <v>47</v>
      </c>
      <c r="B86" s="51"/>
      <c r="C86" s="163" t="s">
        <v>48</v>
      </c>
      <c r="D86" s="167"/>
      <c r="E86" s="144">
        <f>SUM(E87)</f>
        <v>0</v>
      </c>
      <c r="F86" s="131"/>
      <c r="G86" s="52"/>
      <c r="H86" s="53"/>
      <c r="I86" s="140"/>
      <c r="J86" s="141"/>
      <c r="K86" s="54"/>
      <c r="L86" s="144">
        <f>SUM(L87)</f>
        <v>0</v>
      </c>
      <c r="M86" s="131"/>
      <c r="N86" s="55">
        <f>SUM(N87)</f>
        <v>0</v>
      </c>
    </row>
    <row r="87" spans="1:14" s="16" customFormat="1" x14ac:dyDescent="0.3">
      <c r="A87" s="50"/>
      <c r="B87" s="51" t="s">
        <v>49</v>
      </c>
      <c r="C87" s="161"/>
      <c r="D87" s="162"/>
      <c r="E87" s="130"/>
      <c r="F87" s="260"/>
      <c r="G87" s="52"/>
      <c r="H87" s="53"/>
      <c r="I87" s="140"/>
      <c r="J87" s="141"/>
      <c r="K87" s="54"/>
      <c r="L87" s="130">
        <f>SUM(G87*I87*K87)</f>
        <v>0</v>
      </c>
      <c r="M87" s="131"/>
      <c r="N87" s="56">
        <v>0</v>
      </c>
    </row>
    <row r="88" spans="1:14" s="16" customFormat="1" x14ac:dyDescent="0.3">
      <c r="A88" s="50" t="s">
        <v>50</v>
      </c>
      <c r="B88" s="51"/>
      <c r="C88" s="163" t="s">
        <v>51</v>
      </c>
      <c r="D88" s="162"/>
      <c r="E88" s="144">
        <f>SUM(E89)</f>
        <v>0</v>
      </c>
      <c r="F88" s="131"/>
      <c r="G88" s="52"/>
      <c r="H88" s="53"/>
      <c r="I88" s="140"/>
      <c r="J88" s="141"/>
      <c r="K88" s="54"/>
      <c r="L88" s="144">
        <f>SUM(L89)</f>
        <v>0</v>
      </c>
      <c r="M88" s="131"/>
      <c r="N88" s="55">
        <f>SUM(N89)</f>
        <v>0</v>
      </c>
    </row>
    <row r="89" spans="1:14" s="16" customFormat="1" x14ac:dyDescent="0.3">
      <c r="A89" s="57"/>
      <c r="B89" s="58" t="s">
        <v>52</v>
      </c>
      <c r="C89" s="164"/>
      <c r="D89" s="165"/>
      <c r="E89" s="134"/>
      <c r="F89" s="135"/>
      <c r="G89" s="59"/>
      <c r="H89" s="60"/>
      <c r="I89" s="151"/>
      <c r="J89" s="152"/>
      <c r="K89" s="61"/>
      <c r="L89" s="134">
        <f>SUM(G89*I89*K89)</f>
        <v>0</v>
      </c>
      <c r="M89" s="135"/>
      <c r="N89" s="56">
        <v>0</v>
      </c>
    </row>
    <row r="90" spans="1:14" s="16" customFormat="1" x14ac:dyDescent="0.3">
      <c r="A90" s="44">
        <v>2</v>
      </c>
      <c r="B90" s="45"/>
      <c r="C90" s="255" t="s">
        <v>18</v>
      </c>
      <c r="D90" s="261"/>
      <c r="E90" s="257">
        <f>SUM(E91:F104)/2</f>
        <v>0</v>
      </c>
      <c r="F90" s="262"/>
      <c r="G90" s="46"/>
      <c r="H90" s="47"/>
      <c r="I90" s="258"/>
      <c r="J90" s="259"/>
      <c r="K90" s="48"/>
      <c r="L90" s="263">
        <f>SUM(L91:M104)/2</f>
        <v>20</v>
      </c>
      <c r="M90" s="264"/>
      <c r="N90" s="62">
        <f>SUM(N91:N104)/2</f>
        <v>2</v>
      </c>
    </row>
    <row r="91" spans="1:14" s="16" customFormat="1" x14ac:dyDescent="0.3">
      <c r="A91" s="50" t="s">
        <v>53</v>
      </c>
      <c r="B91" s="51"/>
      <c r="C91" s="163" t="s">
        <v>54</v>
      </c>
      <c r="D91" s="167"/>
      <c r="E91" s="144">
        <f>SUM(E92:F94)</f>
        <v>0</v>
      </c>
      <c r="F91" s="131"/>
      <c r="G91" s="52"/>
      <c r="H91" s="53"/>
      <c r="I91" s="140"/>
      <c r="J91" s="141"/>
      <c r="K91" s="54"/>
      <c r="L91" s="144">
        <f>SUM(L92:M94)</f>
        <v>20</v>
      </c>
      <c r="M91" s="131"/>
      <c r="N91" s="55">
        <f>SUM(N92:N94)</f>
        <v>2</v>
      </c>
    </row>
    <row r="92" spans="1:14" s="16" customFormat="1" x14ac:dyDescent="0.3">
      <c r="A92" s="63"/>
      <c r="B92" s="51" t="s">
        <v>55</v>
      </c>
      <c r="C92" s="265" t="s">
        <v>56</v>
      </c>
      <c r="D92" s="167"/>
      <c r="E92" s="130"/>
      <c r="F92" s="131"/>
      <c r="G92" s="64">
        <v>2</v>
      </c>
      <c r="H92" s="53" t="s">
        <v>57</v>
      </c>
      <c r="I92" s="140">
        <v>1</v>
      </c>
      <c r="J92" s="141"/>
      <c r="K92" s="54">
        <v>1</v>
      </c>
      <c r="L92" s="130">
        <f>SUM(I92*G92*K92)</f>
        <v>2</v>
      </c>
      <c r="M92" s="131"/>
      <c r="N92" s="56">
        <v>2</v>
      </c>
    </row>
    <row r="93" spans="1:14" s="16" customFormat="1" x14ac:dyDescent="0.3">
      <c r="A93" s="63"/>
      <c r="B93" s="51" t="s">
        <v>58</v>
      </c>
      <c r="C93" s="265" t="s">
        <v>59</v>
      </c>
      <c r="D93" s="167"/>
      <c r="E93" s="130"/>
      <c r="F93" s="131"/>
      <c r="G93" s="64">
        <v>2</v>
      </c>
      <c r="H93" s="53" t="s">
        <v>57</v>
      </c>
      <c r="I93" s="140">
        <v>1</v>
      </c>
      <c r="J93" s="141"/>
      <c r="K93" s="54">
        <v>1</v>
      </c>
      <c r="L93" s="130">
        <f>SUM(I93*G93*K93)</f>
        <v>2</v>
      </c>
      <c r="M93" s="131"/>
      <c r="N93" s="56">
        <v>0</v>
      </c>
    </row>
    <row r="94" spans="1:14" s="16" customFormat="1" x14ac:dyDescent="0.3">
      <c r="A94" s="63"/>
      <c r="B94" s="51" t="s">
        <v>60</v>
      </c>
      <c r="C94" s="265" t="s">
        <v>61</v>
      </c>
      <c r="D94" s="167"/>
      <c r="E94" s="130"/>
      <c r="F94" s="131"/>
      <c r="G94" s="64">
        <v>8</v>
      </c>
      <c r="H94" s="53" t="s">
        <v>62</v>
      </c>
      <c r="I94" s="140">
        <v>2</v>
      </c>
      <c r="J94" s="141"/>
      <c r="K94" s="54">
        <v>1</v>
      </c>
      <c r="L94" s="130">
        <f>SUM(I94*G94*K94)</f>
        <v>16</v>
      </c>
      <c r="M94" s="131"/>
      <c r="N94" s="56">
        <v>0</v>
      </c>
    </row>
    <row r="95" spans="1:14" s="16" customFormat="1" x14ac:dyDescent="0.3">
      <c r="A95" s="50" t="s">
        <v>63</v>
      </c>
      <c r="B95" s="51"/>
      <c r="C95" s="163" t="s">
        <v>4</v>
      </c>
      <c r="D95" s="167"/>
      <c r="E95" s="144">
        <f>SUM(E96)</f>
        <v>0</v>
      </c>
      <c r="F95" s="131"/>
      <c r="G95" s="52"/>
      <c r="H95" s="53"/>
      <c r="I95" s="140"/>
      <c r="J95" s="141"/>
      <c r="K95" s="54"/>
      <c r="L95" s="144">
        <f>SUM(L96)</f>
        <v>0</v>
      </c>
      <c r="M95" s="131"/>
      <c r="N95" s="55">
        <f>SUM(N96)</f>
        <v>0</v>
      </c>
    </row>
    <row r="96" spans="1:14" s="16" customFormat="1" x14ac:dyDescent="0.3">
      <c r="A96" s="50"/>
      <c r="B96" s="51" t="s">
        <v>64</v>
      </c>
      <c r="C96" s="161"/>
      <c r="D96" s="162"/>
      <c r="E96" s="130"/>
      <c r="F96" s="131"/>
      <c r="G96" s="52"/>
      <c r="H96" s="53"/>
      <c r="I96" s="140"/>
      <c r="J96" s="141"/>
      <c r="K96" s="54"/>
      <c r="L96" s="130">
        <f>SUM(I96*G96*K96)</f>
        <v>0</v>
      </c>
      <c r="M96" s="131"/>
      <c r="N96" s="56">
        <v>0</v>
      </c>
    </row>
    <row r="97" spans="1:14" s="16" customFormat="1" x14ac:dyDescent="0.3">
      <c r="A97" s="50" t="s">
        <v>65</v>
      </c>
      <c r="B97" s="51"/>
      <c r="C97" s="163" t="s">
        <v>66</v>
      </c>
      <c r="D97" s="162"/>
      <c r="E97" s="144">
        <f>SUM(E98)</f>
        <v>0</v>
      </c>
      <c r="F97" s="131"/>
      <c r="G97" s="52"/>
      <c r="H97" s="53"/>
      <c r="I97" s="140"/>
      <c r="J97" s="141"/>
      <c r="K97" s="54"/>
      <c r="L97" s="144">
        <f>SUM(L98)</f>
        <v>0</v>
      </c>
      <c r="M97" s="131"/>
      <c r="N97" s="55">
        <f>SUM(N98)</f>
        <v>0</v>
      </c>
    </row>
    <row r="98" spans="1:14" s="16" customFormat="1" x14ac:dyDescent="0.3">
      <c r="A98" s="50"/>
      <c r="B98" s="51" t="s">
        <v>67</v>
      </c>
      <c r="C98" s="161"/>
      <c r="D98" s="162"/>
      <c r="E98" s="130"/>
      <c r="F98" s="131"/>
      <c r="G98" s="52"/>
      <c r="H98" s="53"/>
      <c r="I98" s="140"/>
      <c r="J98" s="141"/>
      <c r="K98" s="54"/>
      <c r="L98" s="130">
        <f>SUM(I98*G98*K98)</f>
        <v>0</v>
      </c>
      <c r="M98" s="131"/>
      <c r="N98" s="56">
        <v>0</v>
      </c>
    </row>
    <row r="99" spans="1:14" s="16" customFormat="1" ht="20.25" customHeight="1" x14ac:dyDescent="0.3">
      <c r="A99" s="50" t="s">
        <v>68</v>
      </c>
      <c r="B99" s="51"/>
      <c r="C99" s="163" t="s">
        <v>69</v>
      </c>
      <c r="D99" s="162"/>
      <c r="E99" s="144">
        <f>SUM(E100)</f>
        <v>0</v>
      </c>
      <c r="F99" s="131"/>
      <c r="G99" s="52"/>
      <c r="H99" s="53"/>
      <c r="I99" s="140"/>
      <c r="J99" s="141"/>
      <c r="K99" s="54"/>
      <c r="L99" s="144">
        <f>SUM(L100)</f>
        <v>0</v>
      </c>
      <c r="M99" s="131"/>
      <c r="N99" s="55">
        <f>SUM(N100)</f>
        <v>0</v>
      </c>
    </row>
    <row r="100" spans="1:14" s="16" customFormat="1" x14ac:dyDescent="0.3">
      <c r="A100" s="50"/>
      <c r="B100" s="51" t="s">
        <v>70</v>
      </c>
      <c r="C100" s="161"/>
      <c r="D100" s="162"/>
      <c r="E100" s="130"/>
      <c r="F100" s="131"/>
      <c r="G100" s="52"/>
      <c r="H100" s="53"/>
      <c r="I100" s="140"/>
      <c r="J100" s="141"/>
      <c r="K100" s="54"/>
      <c r="L100" s="130">
        <f>SUM(I100*G100*K100)</f>
        <v>0</v>
      </c>
      <c r="M100" s="131"/>
      <c r="N100" s="56">
        <v>0</v>
      </c>
    </row>
    <row r="101" spans="1:14" s="16" customFormat="1" x14ac:dyDescent="0.3">
      <c r="A101" s="50" t="s">
        <v>71</v>
      </c>
      <c r="B101" s="51"/>
      <c r="C101" s="163" t="s">
        <v>72</v>
      </c>
      <c r="D101" s="162"/>
      <c r="E101" s="144">
        <f>SUM(E102)</f>
        <v>0</v>
      </c>
      <c r="F101" s="131"/>
      <c r="G101" s="52"/>
      <c r="H101" s="53"/>
      <c r="I101" s="140"/>
      <c r="J101" s="141"/>
      <c r="K101" s="54"/>
      <c r="L101" s="144">
        <f>SUM(L102)</f>
        <v>0</v>
      </c>
      <c r="M101" s="131"/>
      <c r="N101" s="55">
        <f>SUM(N102)</f>
        <v>0</v>
      </c>
    </row>
    <row r="102" spans="1:14" s="16" customFormat="1" x14ac:dyDescent="0.3">
      <c r="A102" s="50"/>
      <c r="B102" s="51" t="s">
        <v>73</v>
      </c>
      <c r="C102" s="161"/>
      <c r="D102" s="162"/>
      <c r="E102" s="130"/>
      <c r="F102" s="131"/>
      <c r="G102" s="52"/>
      <c r="H102" s="53"/>
      <c r="I102" s="140"/>
      <c r="J102" s="141"/>
      <c r="K102" s="54"/>
      <c r="L102" s="130">
        <f>SUM(I102*G102*K102)</f>
        <v>0</v>
      </c>
      <c r="M102" s="131"/>
      <c r="N102" s="56">
        <v>0</v>
      </c>
    </row>
    <row r="103" spans="1:14" s="16" customFormat="1" ht="20.25" customHeight="1" x14ac:dyDescent="0.3">
      <c r="A103" s="50" t="s">
        <v>74</v>
      </c>
      <c r="B103" s="51"/>
      <c r="C103" s="163" t="s">
        <v>75</v>
      </c>
      <c r="D103" s="162"/>
      <c r="E103" s="144">
        <f>SUM(E104)</f>
        <v>0</v>
      </c>
      <c r="F103" s="131"/>
      <c r="G103" s="52"/>
      <c r="H103" s="53"/>
      <c r="I103" s="140"/>
      <c r="J103" s="141"/>
      <c r="K103" s="54"/>
      <c r="L103" s="144">
        <f>SUM(L104)</f>
        <v>0</v>
      </c>
      <c r="M103" s="131"/>
      <c r="N103" s="55">
        <f>SUM(N104)</f>
        <v>0</v>
      </c>
    </row>
    <row r="104" spans="1:14" s="16" customFormat="1" x14ac:dyDescent="0.3">
      <c r="A104" s="57"/>
      <c r="B104" s="58" t="s">
        <v>76</v>
      </c>
      <c r="C104" s="164"/>
      <c r="D104" s="165"/>
      <c r="E104" s="134"/>
      <c r="F104" s="135"/>
      <c r="G104" s="59"/>
      <c r="H104" s="60"/>
      <c r="I104" s="151"/>
      <c r="J104" s="152"/>
      <c r="K104" s="61"/>
      <c r="L104" s="134">
        <f>SUM(I104*G104*K104)</f>
        <v>0</v>
      </c>
      <c r="M104" s="135"/>
      <c r="N104" s="56">
        <v>0</v>
      </c>
    </row>
    <row r="105" spans="1:14" s="16" customFormat="1" ht="27.75" customHeight="1" x14ac:dyDescent="0.3">
      <c r="A105" s="65">
        <v>3</v>
      </c>
      <c r="B105" s="66"/>
      <c r="C105" s="166" t="s">
        <v>77</v>
      </c>
      <c r="D105" s="167"/>
      <c r="E105" s="195">
        <f>SUM(E106:F137)/2</f>
        <v>0</v>
      </c>
      <c r="F105" s="196"/>
      <c r="G105" s="67"/>
      <c r="H105" s="68"/>
      <c r="I105" s="154"/>
      <c r="J105" s="155"/>
      <c r="K105" s="69"/>
      <c r="L105" s="138">
        <f>SUM(L106:M137)/2</f>
        <v>0</v>
      </c>
      <c r="M105" s="139"/>
      <c r="N105" s="70">
        <f>SUM(N106:N137)/2</f>
        <v>0</v>
      </c>
    </row>
    <row r="106" spans="1:14" s="16" customFormat="1" x14ac:dyDescent="0.3">
      <c r="A106" s="50" t="s">
        <v>78</v>
      </c>
      <c r="B106" s="51"/>
      <c r="C106" s="163" t="s">
        <v>54</v>
      </c>
      <c r="D106" s="167"/>
      <c r="E106" s="144">
        <f>SUM(E107)</f>
        <v>0</v>
      </c>
      <c r="F106" s="131"/>
      <c r="G106" s="52"/>
      <c r="H106" s="53"/>
      <c r="I106" s="140"/>
      <c r="J106" s="141"/>
      <c r="K106" s="54"/>
      <c r="L106" s="144">
        <f>SUM(L107)</f>
        <v>0</v>
      </c>
      <c r="M106" s="131"/>
      <c r="N106" s="55">
        <f>N107</f>
        <v>0</v>
      </c>
    </row>
    <row r="107" spans="1:14" s="16" customFormat="1" x14ac:dyDescent="0.3">
      <c r="A107" s="50"/>
      <c r="B107" s="51" t="s">
        <v>79</v>
      </c>
      <c r="C107" s="161"/>
      <c r="D107" s="162"/>
      <c r="E107" s="130"/>
      <c r="F107" s="131"/>
      <c r="G107" s="52"/>
      <c r="H107" s="53"/>
      <c r="I107" s="140"/>
      <c r="J107" s="141"/>
      <c r="K107" s="54"/>
      <c r="L107" s="130">
        <f>SUM(I107*G107*K107)</f>
        <v>0</v>
      </c>
      <c r="M107" s="131"/>
      <c r="N107" s="56">
        <v>0</v>
      </c>
    </row>
    <row r="108" spans="1:14" s="16" customFormat="1" x14ac:dyDescent="0.3">
      <c r="A108" s="50" t="s">
        <v>80</v>
      </c>
      <c r="B108" s="51"/>
      <c r="C108" s="163" t="s">
        <v>5</v>
      </c>
      <c r="D108" s="162"/>
      <c r="E108" s="144">
        <f>SUM(E109)</f>
        <v>0</v>
      </c>
      <c r="F108" s="131"/>
      <c r="G108" s="52"/>
      <c r="H108" s="53"/>
      <c r="I108" s="140"/>
      <c r="J108" s="141"/>
      <c r="K108" s="54"/>
      <c r="L108" s="144">
        <f>SUM(L109)</f>
        <v>0</v>
      </c>
      <c r="M108" s="131"/>
      <c r="N108" s="55">
        <f>SUM(N109)</f>
        <v>0</v>
      </c>
    </row>
    <row r="109" spans="1:14" s="16" customFormat="1" x14ac:dyDescent="0.3">
      <c r="A109" s="50"/>
      <c r="B109" s="51" t="s">
        <v>81</v>
      </c>
      <c r="C109" s="161"/>
      <c r="D109" s="162"/>
      <c r="E109" s="130"/>
      <c r="F109" s="131"/>
      <c r="G109" s="52"/>
      <c r="H109" s="53"/>
      <c r="I109" s="140"/>
      <c r="J109" s="141"/>
      <c r="K109" s="54"/>
      <c r="L109" s="130">
        <f>SUM(I109*G109*K109)</f>
        <v>0</v>
      </c>
      <c r="M109" s="131"/>
      <c r="N109" s="56">
        <v>0</v>
      </c>
    </row>
    <row r="110" spans="1:14" s="16" customFormat="1" ht="20.25" customHeight="1" x14ac:dyDescent="0.3">
      <c r="A110" s="50" t="s">
        <v>82</v>
      </c>
      <c r="B110" s="51"/>
      <c r="C110" s="163" t="s">
        <v>83</v>
      </c>
      <c r="D110" s="162"/>
      <c r="E110" s="144">
        <f>SUM(E111)</f>
        <v>0</v>
      </c>
      <c r="F110" s="131"/>
      <c r="G110" s="52"/>
      <c r="H110" s="53"/>
      <c r="I110" s="140"/>
      <c r="J110" s="141"/>
      <c r="K110" s="54"/>
      <c r="L110" s="144">
        <f>SUM(L111)</f>
        <v>0</v>
      </c>
      <c r="M110" s="131"/>
      <c r="N110" s="55">
        <f>SUM(N111)</f>
        <v>0</v>
      </c>
    </row>
    <row r="111" spans="1:14" s="16" customFormat="1" x14ac:dyDescent="0.3">
      <c r="A111" s="50"/>
      <c r="B111" s="51" t="s">
        <v>84</v>
      </c>
      <c r="C111" s="161"/>
      <c r="D111" s="162"/>
      <c r="E111" s="130"/>
      <c r="F111" s="131"/>
      <c r="G111" s="52"/>
      <c r="H111" s="53"/>
      <c r="I111" s="140"/>
      <c r="J111" s="141"/>
      <c r="K111" s="54"/>
      <c r="L111" s="130">
        <f>SUM(I111*G111*K111)</f>
        <v>0</v>
      </c>
      <c r="M111" s="131"/>
      <c r="N111" s="56">
        <v>0</v>
      </c>
    </row>
    <row r="112" spans="1:14" s="16" customFormat="1" ht="20.25" customHeight="1" x14ac:dyDescent="0.3">
      <c r="A112" s="50" t="s">
        <v>85</v>
      </c>
      <c r="B112" s="51"/>
      <c r="C112" s="163" t="s">
        <v>86</v>
      </c>
      <c r="D112" s="162"/>
      <c r="E112" s="144">
        <f>SUM(E113)</f>
        <v>0</v>
      </c>
      <c r="F112" s="131"/>
      <c r="G112" s="52"/>
      <c r="H112" s="53"/>
      <c r="I112" s="140"/>
      <c r="J112" s="141"/>
      <c r="K112" s="54"/>
      <c r="L112" s="144">
        <f>SUM(L113)</f>
        <v>0</v>
      </c>
      <c r="M112" s="131"/>
      <c r="N112" s="55">
        <f>SUM(N113)</f>
        <v>0</v>
      </c>
    </row>
    <row r="113" spans="1:14" s="16" customFormat="1" x14ac:dyDescent="0.3">
      <c r="A113" s="50"/>
      <c r="B113" s="51" t="s">
        <v>87</v>
      </c>
      <c r="C113" s="161"/>
      <c r="D113" s="162"/>
      <c r="E113" s="130"/>
      <c r="F113" s="131"/>
      <c r="G113" s="52"/>
      <c r="H113" s="53"/>
      <c r="I113" s="140"/>
      <c r="J113" s="141"/>
      <c r="K113" s="54"/>
      <c r="L113" s="130">
        <f>SUM(I113*G113*K113)</f>
        <v>0</v>
      </c>
      <c r="M113" s="131"/>
      <c r="N113" s="56">
        <v>0</v>
      </c>
    </row>
    <row r="114" spans="1:14" s="16" customFormat="1" x14ac:dyDescent="0.3">
      <c r="A114" s="50" t="s">
        <v>88</v>
      </c>
      <c r="B114" s="51"/>
      <c r="C114" s="163" t="s">
        <v>89</v>
      </c>
      <c r="D114" s="162"/>
      <c r="E114" s="144">
        <f>SUM(E115)</f>
        <v>0</v>
      </c>
      <c r="F114" s="131"/>
      <c r="G114" s="52"/>
      <c r="H114" s="53"/>
      <c r="I114" s="140"/>
      <c r="J114" s="141"/>
      <c r="K114" s="54"/>
      <c r="L114" s="144">
        <f>SUM(L115)</f>
        <v>0</v>
      </c>
      <c r="M114" s="131"/>
      <c r="N114" s="55">
        <f>SUM(N115)</f>
        <v>0</v>
      </c>
    </row>
    <row r="115" spans="1:14" s="16" customFormat="1" x14ac:dyDescent="0.3">
      <c r="A115" s="50"/>
      <c r="B115" s="51" t="s">
        <v>90</v>
      </c>
      <c r="C115" s="161"/>
      <c r="D115" s="162"/>
      <c r="E115" s="130"/>
      <c r="F115" s="131"/>
      <c r="G115" s="52"/>
      <c r="H115" s="53"/>
      <c r="I115" s="140"/>
      <c r="J115" s="141"/>
      <c r="K115" s="54"/>
      <c r="L115" s="130">
        <f>SUM(I115*G115*K115)</f>
        <v>0</v>
      </c>
      <c r="M115" s="131"/>
      <c r="N115" s="56">
        <v>0</v>
      </c>
    </row>
    <row r="116" spans="1:14" s="16" customFormat="1" x14ac:dyDescent="0.3">
      <c r="A116" s="50" t="s">
        <v>91</v>
      </c>
      <c r="B116" s="51"/>
      <c r="C116" s="163" t="s">
        <v>92</v>
      </c>
      <c r="D116" s="162"/>
      <c r="E116" s="144">
        <f>SUM(E117)</f>
        <v>0</v>
      </c>
      <c r="F116" s="131"/>
      <c r="G116" s="52"/>
      <c r="H116" s="53"/>
      <c r="I116" s="140"/>
      <c r="J116" s="141"/>
      <c r="K116" s="54"/>
      <c r="L116" s="144">
        <f>SUM(L117)</f>
        <v>0</v>
      </c>
      <c r="M116" s="131"/>
      <c r="N116" s="55">
        <f>SUM(N117)</f>
        <v>0</v>
      </c>
    </row>
    <row r="117" spans="1:14" s="16" customFormat="1" x14ac:dyDescent="0.3">
      <c r="A117" s="50"/>
      <c r="B117" s="51" t="s">
        <v>93</v>
      </c>
      <c r="C117" s="161"/>
      <c r="D117" s="162"/>
      <c r="E117" s="130"/>
      <c r="F117" s="131"/>
      <c r="G117" s="52"/>
      <c r="H117" s="53"/>
      <c r="I117" s="140"/>
      <c r="J117" s="141"/>
      <c r="K117" s="54"/>
      <c r="L117" s="130">
        <f>SUM(I117*G117*K117)</f>
        <v>0</v>
      </c>
      <c r="M117" s="131"/>
      <c r="N117" s="56">
        <v>0</v>
      </c>
    </row>
    <row r="118" spans="1:14" s="16" customFormat="1" x14ac:dyDescent="0.3">
      <c r="A118" s="50" t="s">
        <v>94</v>
      </c>
      <c r="B118" s="51"/>
      <c r="C118" s="163" t="s">
        <v>95</v>
      </c>
      <c r="D118" s="162"/>
      <c r="E118" s="144">
        <f>SUM(E119)</f>
        <v>0</v>
      </c>
      <c r="F118" s="131"/>
      <c r="G118" s="52"/>
      <c r="H118" s="53"/>
      <c r="I118" s="140"/>
      <c r="J118" s="141"/>
      <c r="K118" s="54"/>
      <c r="L118" s="144">
        <f>SUM(L119)</f>
        <v>0</v>
      </c>
      <c r="M118" s="131"/>
      <c r="N118" s="55">
        <f>SUM(N119)</f>
        <v>0</v>
      </c>
    </row>
    <row r="119" spans="1:14" s="16" customFormat="1" x14ac:dyDescent="0.3">
      <c r="A119" s="50"/>
      <c r="B119" s="51" t="s">
        <v>96</v>
      </c>
      <c r="C119" s="161"/>
      <c r="D119" s="162"/>
      <c r="E119" s="130"/>
      <c r="F119" s="131"/>
      <c r="G119" s="52"/>
      <c r="H119" s="53"/>
      <c r="I119" s="140"/>
      <c r="J119" s="141"/>
      <c r="K119" s="54"/>
      <c r="L119" s="130">
        <f>SUM(I119*G119*K119)</f>
        <v>0</v>
      </c>
      <c r="M119" s="131"/>
      <c r="N119" s="56">
        <v>0</v>
      </c>
    </row>
    <row r="120" spans="1:14" s="16" customFormat="1" x14ac:dyDescent="0.3">
      <c r="A120" s="50" t="s">
        <v>97</v>
      </c>
      <c r="B120" s="51"/>
      <c r="C120" s="163" t="s">
        <v>98</v>
      </c>
      <c r="D120" s="162"/>
      <c r="E120" s="144">
        <f>SUM(E121)</f>
        <v>0</v>
      </c>
      <c r="F120" s="131"/>
      <c r="G120" s="52"/>
      <c r="H120" s="53"/>
      <c r="I120" s="140"/>
      <c r="J120" s="141"/>
      <c r="K120" s="54"/>
      <c r="L120" s="144">
        <f>SUM(L121)</f>
        <v>0</v>
      </c>
      <c r="M120" s="131"/>
      <c r="N120" s="55">
        <f>SUM(N121)</f>
        <v>0</v>
      </c>
    </row>
    <row r="121" spans="1:14" s="16" customFormat="1" x14ac:dyDescent="0.3">
      <c r="A121" s="50"/>
      <c r="B121" s="51" t="s">
        <v>99</v>
      </c>
      <c r="C121" s="161"/>
      <c r="D121" s="162"/>
      <c r="E121" s="130"/>
      <c r="F121" s="131"/>
      <c r="G121" s="52"/>
      <c r="H121" s="53"/>
      <c r="I121" s="140"/>
      <c r="J121" s="141"/>
      <c r="K121" s="54"/>
      <c r="L121" s="130">
        <f>SUM(I121*G121*K121)</f>
        <v>0</v>
      </c>
      <c r="M121" s="131"/>
      <c r="N121" s="56">
        <v>0</v>
      </c>
    </row>
    <row r="122" spans="1:14" s="16" customFormat="1" x14ac:dyDescent="0.3">
      <c r="A122" s="50" t="s">
        <v>100</v>
      </c>
      <c r="B122" s="51"/>
      <c r="C122" s="163" t="s">
        <v>101</v>
      </c>
      <c r="D122" s="162"/>
      <c r="E122" s="144">
        <f>SUM(E123)</f>
        <v>0</v>
      </c>
      <c r="F122" s="131"/>
      <c r="G122" s="52"/>
      <c r="H122" s="53"/>
      <c r="I122" s="140"/>
      <c r="J122" s="141"/>
      <c r="K122" s="54"/>
      <c r="L122" s="144">
        <f>SUM(L123)</f>
        <v>0</v>
      </c>
      <c r="M122" s="131"/>
      <c r="N122" s="55">
        <f>SUM(N123)</f>
        <v>0</v>
      </c>
    </row>
    <row r="123" spans="1:14" s="16" customFormat="1" x14ac:dyDescent="0.3">
      <c r="A123" s="50"/>
      <c r="B123" s="51" t="s">
        <v>102</v>
      </c>
      <c r="C123" s="161"/>
      <c r="D123" s="162"/>
      <c r="E123" s="130"/>
      <c r="F123" s="131"/>
      <c r="G123" s="52"/>
      <c r="H123" s="53"/>
      <c r="I123" s="140"/>
      <c r="J123" s="141"/>
      <c r="K123" s="54"/>
      <c r="L123" s="130">
        <f>SUM(I123*G123*K123)</f>
        <v>0</v>
      </c>
      <c r="M123" s="131"/>
      <c r="N123" s="56">
        <v>0</v>
      </c>
    </row>
    <row r="124" spans="1:14" s="16" customFormat="1" ht="20.25" customHeight="1" x14ac:dyDescent="0.3">
      <c r="A124" s="50" t="s">
        <v>103</v>
      </c>
      <c r="B124" s="51"/>
      <c r="C124" s="163" t="s">
        <v>104</v>
      </c>
      <c r="D124" s="162"/>
      <c r="E124" s="144">
        <f>SUM(E125)</f>
        <v>0</v>
      </c>
      <c r="F124" s="131"/>
      <c r="G124" s="52"/>
      <c r="H124" s="53"/>
      <c r="I124" s="140"/>
      <c r="J124" s="141"/>
      <c r="K124" s="54"/>
      <c r="L124" s="144">
        <f>SUM(L125)</f>
        <v>0</v>
      </c>
      <c r="M124" s="131"/>
      <c r="N124" s="55">
        <f>SUM(N125)</f>
        <v>0</v>
      </c>
    </row>
    <row r="125" spans="1:14" s="16" customFormat="1" x14ac:dyDescent="0.3">
      <c r="A125" s="50"/>
      <c r="B125" s="51" t="s">
        <v>105</v>
      </c>
      <c r="C125" s="161"/>
      <c r="D125" s="162"/>
      <c r="E125" s="130"/>
      <c r="F125" s="131"/>
      <c r="G125" s="52"/>
      <c r="H125" s="53"/>
      <c r="I125" s="140"/>
      <c r="J125" s="141"/>
      <c r="K125" s="54"/>
      <c r="L125" s="130">
        <f>SUM(I125*G125*K125)</f>
        <v>0</v>
      </c>
      <c r="M125" s="131"/>
      <c r="N125" s="56">
        <v>0</v>
      </c>
    </row>
    <row r="126" spans="1:14" s="16" customFormat="1" x14ac:dyDescent="0.3">
      <c r="A126" s="50" t="s">
        <v>106</v>
      </c>
      <c r="B126" s="51"/>
      <c r="C126" s="163" t="s">
        <v>107</v>
      </c>
      <c r="D126" s="162"/>
      <c r="E126" s="144">
        <f>SUM(E127)</f>
        <v>0</v>
      </c>
      <c r="F126" s="131"/>
      <c r="G126" s="52"/>
      <c r="H126" s="53"/>
      <c r="I126" s="140"/>
      <c r="J126" s="141"/>
      <c r="K126" s="54"/>
      <c r="L126" s="144">
        <f>SUM(L127)</f>
        <v>0</v>
      </c>
      <c r="M126" s="131"/>
      <c r="N126" s="55">
        <f>SUM(N127)</f>
        <v>0</v>
      </c>
    </row>
    <row r="127" spans="1:14" s="16" customFormat="1" x14ac:dyDescent="0.3">
      <c r="A127" s="50"/>
      <c r="B127" s="51" t="s">
        <v>108</v>
      </c>
      <c r="C127" s="161"/>
      <c r="D127" s="162"/>
      <c r="E127" s="130"/>
      <c r="F127" s="131"/>
      <c r="G127" s="52"/>
      <c r="H127" s="53"/>
      <c r="I127" s="140"/>
      <c r="J127" s="141"/>
      <c r="K127" s="54"/>
      <c r="L127" s="130">
        <f>SUM(I127*G127*K127)</f>
        <v>0</v>
      </c>
      <c r="M127" s="131"/>
      <c r="N127" s="56">
        <v>0</v>
      </c>
    </row>
    <row r="128" spans="1:14" s="16" customFormat="1" x14ac:dyDescent="0.3">
      <c r="A128" s="50" t="s">
        <v>109</v>
      </c>
      <c r="B128" s="51"/>
      <c r="C128" s="163" t="s">
        <v>4</v>
      </c>
      <c r="D128" s="162"/>
      <c r="E128" s="144">
        <f>SUM(E129)</f>
        <v>0</v>
      </c>
      <c r="F128" s="131"/>
      <c r="G128" s="52"/>
      <c r="H128" s="53"/>
      <c r="I128" s="140"/>
      <c r="J128" s="141"/>
      <c r="K128" s="54"/>
      <c r="L128" s="144">
        <f>SUM(L129)</f>
        <v>0</v>
      </c>
      <c r="M128" s="131"/>
      <c r="N128" s="55">
        <f>SUM(N129)</f>
        <v>0</v>
      </c>
    </row>
    <row r="129" spans="1:14" s="16" customFormat="1" x14ac:dyDescent="0.3">
      <c r="A129" s="50"/>
      <c r="B129" s="51" t="s">
        <v>110</v>
      </c>
      <c r="C129" s="161"/>
      <c r="D129" s="162"/>
      <c r="E129" s="130"/>
      <c r="F129" s="131"/>
      <c r="G129" s="52"/>
      <c r="H129" s="53"/>
      <c r="I129" s="140"/>
      <c r="J129" s="141"/>
      <c r="K129" s="54"/>
      <c r="L129" s="130">
        <f>SUM(I129*G129*K129)</f>
        <v>0</v>
      </c>
      <c r="M129" s="131"/>
      <c r="N129" s="56">
        <v>0</v>
      </c>
    </row>
    <row r="130" spans="1:14" s="16" customFormat="1" x14ac:dyDescent="0.3">
      <c r="A130" s="50" t="s">
        <v>111</v>
      </c>
      <c r="B130" s="51"/>
      <c r="C130" s="163" t="s">
        <v>72</v>
      </c>
      <c r="D130" s="162"/>
      <c r="E130" s="144">
        <f>SUM(E131)</f>
        <v>0</v>
      </c>
      <c r="F130" s="131"/>
      <c r="G130" s="52"/>
      <c r="H130" s="53"/>
      <c r="I130" s="140"/>
      <c r="J130" s="141"/>
      <c r="K130" s="54"/>
      <c r="L130" s="144">
        <f>SUM(L131)</f>
        <v>0</v>
      </c>
      <c r="M130" s="131"/>
      <c r="N130" s="55">
        <f>SUM(N131)</f>
        <v>0</v>
      </c>
    </row>
    <row r="131" spans="1:14" s="16" customFormat="1" x14ac:dyDescent="0.3">
      <c r="A131" s="50"/>
      <c r="B131" s="51" t="s">
        <v>112</v>
      </c>
      <c r="C131" s="161"/>
      <c r="D131" s="162"/>
      <c r="E131" s="130"/>
      <c r="F131" s="131"/>
      <c r="G131" s="52"/>
      <c r="H131" s="53"/>
      <c r="I131" s="140"/>
      <c r="J131" s="141"/>
      <c r="K131" s="54"/>
      <c r="L131" s="130">
        <f>SUM(I131*G131*K131)</f>
        <v>0</v>
      </c>
      <c r="M131" s="131"/>
      <c r="N131" s="56">
        <v>0</v>
      </c>
    </row>
    <row r="132" spans="1:14" s="16" customFormat="1" ht="20.25" customHeight="1" x14ac:dyDescent="0.3">
      <c r="A132" s="50" t="s">
        <v>113</v>
      </c>
      <c r="B132" s="51"/>
      <c r="C132" s="163" t="s">
        <v>114</v>
      </c>
      <c r="D132" s="162"/>
      <c r="E132" s="144">
        <f>SUM(E133)</f>
        <v>0</v>
      </c>
      <c r="F132" s="131"/>
      <c r="G132" s="52"/>
      <c r="H132" s="53"/>
      <c r="I132" s="140"/>
      <c r="J132" s="141"/>
      <c r="K132" s="54"/>
      <c r="L132" s="144">
        <f>SUM(L133)</f>
        <v>0</v>
      </c>
      <c r="M132" s="131"/>
      <c r="N132" s="55">
        <f>SUM(N133)</f>
        <v>0</v>
      </c>
    </row>
    <row r="133" spans="1:14" s="16" customFormat="1" x14ac:dyDescent="0.3">
      <c r="A133" s="50"/>
      <c r="B133" s="51" t="s">
        <v>115</v>
      </c>
      <c r="C133" s="161"/>
      <c r="D133" s="162"/>
      <c r="E133" s="130"/>
      <c r="F133" s="131"/>
      <c r="G133" s="52"/>
      <c r="H133" s="53"/>
      <c r="I133" s="140"/>
      <c r="J133" s="141"/>
      <c r="K133" s="54"/>
      <c r="L133" s="130">
        <f>SUM(I133*G133*K133)</f>
        <v>0</v>
      </c>
      <c r="M133" s="131"/>
      <c r="N133" s="56">
        <v>0</v>
      </c>
    </row>
    <row r="134" spans="1:14" s="16" customFormat="1" ht="20.25" customHeight="1" x14ac:dyDescent="0.3">
      <c r="A134" s="50" t="s">
        <v>116</v>
      </c>
      <c r="B134" s="51"/>
      <c r="C134" s="163" t="s">
        <v>117</v>
      </c>
      <c r="D134" s="162"/>
      <c r="E134" s="144">
        <f>SUM(E135)</f>
        <v>0</v>
      </c>
      <c r="F134" s="131"/>
      <c r="G134" s="52"/>
      <c r="H134" s="53"/>
      <c r="I134" s="140"/>
      <c r="J134" s="141"/>
      <c r="K134" s="54"/>
      <c r="L134" s="144">
        <f>SUM(L135)</f>
        <v>0</v>
      </c>
      <c r="M134" s="131"/>
      <c r="N134" s="55">
        <f>SUM(N135)</f>
        <v>0</v>
      </c>
    </row>
    <row r="135" spans="1:14" s="16" customFormat="1" x14ac:dyDescent="0.3">
      <c r="A135" s="50"/>
      <c r="B135" s="51" t="s">
        <v>118</v>
      </c>
      <c r="C135" s="161"/>
      <c r="D135" s="162"/>
      <c r="E135" s="130"/>
      <c r="F135" s="131"/>
      <c r="G135" s="52"/>
      <c r="H135" s="53"/>
      <c r="I135" s="140"/>
      <c r="J135" s="141"/>
      <c r="K135" s="54"/>
      <c r="L135" s="130">
        <f>SUM(I135*G135*K135)</f>
        <v>0</v>
      </c>
      <c r="M135" s="131"/>
      <c r="N135" s="56">
        <v>0</v>
      </c>
    </row>
    <row r="136" spans="1:14" s="16" customFormat="1" ht="20.25" customHeight="1" x14ac:dyDescent="0.3">
      <c r="A136" s="50" t="s">
        <v>119</v>
      </c>
      <c r="B136" s="51"/>
      <c r="C136" s="163" t="s">
        <v>75</v>
      </c>
      <c r="D136" s="162"/>
      <c r="E136" s="144">
        <f>SUM(E137)</f>
        <v>0</v>
      </c>
      <c r="F136" s="131"/>
      <c r="G136" s="52"/>
      <c r="H136" s="53"/>
      <c r="I136" s="140"/>
      <c r="J136" s="141"/>
      <c r="K136" s="54"/>
      <c r="L136" s="144">
        <f>SUM(L137)</f>
        <v>0</v>
      </c>
      <c r="M136" s="131"/>
      <c r="N136" s="55">
        <f>SUM(N137)</f>
        <v>0</v>
      </c>
    </row>
    <row r="137" spans="1:14" s="16" customFormat="1" x14ac:dyDescent="0.3">
      <c r="A137" s="57"/>
      <c r="B137" s="58" t="s">
        <v>120</v>
      </c>
      <c r="C137" s="164"/>
      <c r="D137" s="165"/>
      <c r="E137" s="134"/>
      <c r="F137" s="135"/>
      <c r="G137" s="59"/>
      <c r="H137" s="60"/>
      <c r="I137" s="151"/>
      <c r="J137" s="152"/>
      <c r="K137" s="61"/>
      <c r="L137" s="134">
        <f>SUM(I137*G137*K137)</f>
        <v>0</v>
      </c>
      <c r="M137" s="135"/>
      <c r="N137" s="56">
        <v>0</v>
      </c>
    </row>
    <row r="138" spans="1:14" s="16" customFormat="1" x14ac:dyDescent="0.3">
      <c r="A138" s="65">
        <v>4</v>
      </c>
      <c r="B138" s="66"/>
      <c r="C138" s="166" t="s">
        <v>23</v>
      </c>
      <c r="D138" s="167"/>
      <c r="E138" s="195">
        <f>SUM(E139:F166)/2</f>
        <v>0</v>
      </c>
      <c r="F138" s="196"/>
      <c r="G138" s="71"/>
      <c r="H138" s="68"/>
      <c r="I138" s="154"/>
      <c r="J138" s="155"/>
      <c r="K138" s="72"/>
      <c r="L138" s="138">
        <f>SUM(L139:M166)/2</f>
        <v>0</v>
      </c>
      <c r="M138" s="139"/>
      <c r="N138" s="70">
        <f>SUM(N139:N166)/2</f>
        <v>0</v>
      </c>
    </row>
    <row r="139" spans="1:14" s="16" customFormat="1" x14ac:dyDescent="0.3">
      <c r="A139" s="50" t="s">
        <v>121</v>
      </c>
      <c r="B139" s="51"/>
      <c r="C139" s="163" t="s">
        <v>54</v>
      </c>
      <c r="D139" s="162"/>
      <c r="E139" s="144">
        <f>SUM(E140)</f>
        <v>0</v>
      </c>
      <c r="F139" s="131"/>
      <c r="G139" s="52"/>
      <c r="H139" s="53"/>
      <c r="I139" s="140"/>
      <c r="J139" s="141"/>
      <c r="K139" s="54"/>
      <c r="L139" s="144">
        <f>SUM(L140)</f>
        <v>0</v>
      </c>
      <c r="M139" s="131"/>
      <c r="N139" s="55">
        <f>SUM(N140)</f>
        <v>0</v>
      </c>
    </row>
    <row r="140" spans="1:14" s="16" customFormat="1" x14ac:dyDescent="0.3">
      <c r="A140" s="50"/>
      <c r="B140" s="51" t="s">
        <v>122</v>
      </c>
      <c r="C140" s="161"/>
      <c r="D140" s="162"/>
      <c r="E140" s="130"/>
      <c r="F140" s="131"/>
      <c r="G140" s="52"/>
      <c r="H140" s="53"/>
      <c r="I140" s="140"/>
      <c r="J140" s="141"/>
      <c r="K140" s="54"/>
      <c r="L140" s="130">
        <f>SUM(I140*G140*K140)</f>
        <v>0</v>
      </c>
      <c r="M140" s="131"/>
      <c r="N140" s="56">
        <v>0</v>
      </c>
    </row>
    <row r="141" spans="1:14" s="16" customFormat="1" ht="20.25" customHeight="1" x14ac:dyDescent="0.3">
      <c r="A141" s="50" t="s">
        <v>123</v>
      </c>
      <c r="B141" s="51"/>
      <c r="C141" s="163" t="s">
        <v>124</v>
      </c>
      <c r="D141" s="162"/>
      <c r="E141" s="144">
        <f>SUM(E142)</f>
        <v>0</v>
      </c>
      <c r="F141" s="131"/>
      <c r="G141" s="52"/>
      <c r="H141" s="53"/>
      <c r="I141" s="140"/>
      <c r="J141" s="141"/>
      <c r="K141" s="54"/>
      <c r="L141" s="144">
        <f>SUM(L142)</f>
        <v>0</v>
      </c>
      <c r="M141" s="131"/>
      <c r="N141" s="55">
        <f>SUM(N142)</f>
        <v>0</v>
      </c>
    </row>
    <row r="142" spans="1:14" s="16" customFormat="1" x14ac:dyDescent="0.3">
      <c r="A142" s="50"/>
      <c r="B142" s="51" t="s">
        <v>125</v>
      </c>
      <c r="C142" s="161"/>
      <c r="D142" s="162"/>
      <c r="E142" s="130"/>
      <c r="F142" s="131"/>
      <c r="G142" s="52"/>
      <c r="H142" s="53"/>
      <c r="I142" s="140"/>
      <c r="J142" s="141"/>
      <c r="K142" s="54"/>
      <c r="L142" s="130">
        <f>SUM(I142*G142*K142)</f>
        <v>0</v>
      </c>
      <c r="M142" s="131"/>
      <c r="N142" s="56">
        <v>0</v>
      </c>
    </row>
    <row r="143" spans="1:14" s="16" customFormat="1" ht="20.25" customHeight="1" x14ac:dyDescent="0.3">
      <c r="A143" s="50" t="s">
        <v>126</v>
      </c>
      <c r="B143" s="51"/>
      <c r="C143" s="163" t="s">
        <v>127</v>
      </c>
      <c r="D143" s="162"/>
      <c r="E143" s="144">
        <f>SUM(E144)</f>
        <v>0</v>
      </c>
      <c r="F143" s="131"/>
      <c r="G143" s="52"/>
      <c r="H143" s="53"/>
      <c r="I143" s="140"/>
      <c r="J143" s="141"/>
      <c r="K143" s="54"/>
      <c r="L143" s="144">
        <f>SUM(L144)</f>
        <v>0</v>
      </c>
      <c r="M143" s="131"/>
      <c r="N143" s="55">
        <f>SUM(N144)</f>
        <v>0</v>
      </c>
    </row>
    <row r="144" spans="1:14" s="16" customFormat="1" x14ac:dyDescent="0.3">
      <c r="A144" s="50"/>
      <c r="B144" s="51" t="s">
        <v>128</v>
      </c>
      <c r="C144" s="161"/>
      <c r="D144" s="162"/>
      <c r="E144" s="130"/>
      <c r="F144" s="131"/>
      <c r="G144" s="52"/>
      <c r="H144" s="53"/>
      <c r="I144" s="140"/>
      <c r="J144" s="141"/>
      <c r="K144" s="54"/>
      <c r="L144" s="130">
        <f>SUM(I144*G144*K144)</f>
        <v>0</v>
      </c>
      <c r="M144" s="131"/>
      <c r="N144" s="56">
        <v>0</v>
      </c>
    </row>
    <row r="145" spans="1:14" s="16" customFormat="1" ht="20.25" customHeight="1" x14ac:dyDescent="0.3">
      <c r="A145" s="50" t="s">
        <v>129</v>
      </c>
      <c r="B145" s="51"/>
      <c r="C145" s="163" t="s">
        <v>130</v>
      </c>
      <c r="D145" s="162"/>
      <c r="E145" s="144">
        <f>SUM(E146)</f>
        <v>0</v>
      </c>
      <c r="F145" s="131"/>
      <c r="G145" s="52"/>
      <c r="H145" s="53"/>
      <c r="I145" s="140"/>
      <c r="J145" s="141"/>
      <c r="K145" s="54"/>
      <c r="L145" s="144">
        <f>SUM(L146)</f>
        <v>0</v>
      </c>
      <c r="M145" s="131"/>
      <c r="N145" s="55">
        <f>SUM(N146)</f>
        <v>0</v>
      </c>
    </row>
    <row r="146" spans="1:14" s="16" customFormat="1" x14ac:dyDescent="0.3">
      <c r="A146" s="50"/>
      <c r="B146" s="51" t="s">
        <v>131</v>
      </c>
      <c r="C146" s="161"/>
      <c r="D146" s="162"/>
      <c r="E146" s="130"/>
      <c r="F146" s="131"/>
      <c r="G146" s="52"/>
      <c r="H146" s="53"/>
      <c r="I146" s="140"/>
      <c r="J146" s="141"/>
      <c r="K146" s="54"/>
      <c r="L146" s="130">
        <f>SUM(I146*G146*K146)</f>
        <v>0</v>
      </c>
      <c r="M146" s="131"/>
      <c r="N146" s="56">
        <v>0</v>
      </c>
    </row>
    <row r="147" spans="1:14" s="16" customFormat="1" ht="20.25" customHeight="1" x14ac:dyDescent="0.3">
      <c r="A147" s="50" t="s">
        <v>132</v>
      </c>
      <c r="B147" s="51"/>
      <c r="C147" s="163" t="s">
        <v>133</v>
      </c>
      <c r="D147" s="162"/>
      <c r="E147" s="144">
        <f>SUM(E148)</f>
        <v>0</v>
      </c>
      <c r="F147" s="158"/>
      <c r="G147" s="52"/>
      <c r="H147" s="53"/>
      <c r="I147" s="140"/>
      <c r="J147" s="141"/>
      <c r="K147" s="54"/>
      <c r="L147" s="144">
        <f>SUM(L148)</f>
        <v>0</v>
      </c>
      <c r="M147" s="131"/>
      <c r="N147" s="55">
        <f>SUM(N148)</f>
        <v>0</v>
      </c>
    </row>
    <row r="148" spans="1:14" s="16" customFormat="1" x14ac:dyDescent="0.3">
      <c r="A148" s="50"/>
      <c r="B148" s="51" t="s">
        <v>134</v>
      </c>
      <c r="C148" s="161"/>
      <c r="D148" s="162"/>
      <c r="E148" s="130"/>
      <c r="F148" s="131"/>
      <c r="G148" s="52"/>
      <c r="H148" s="53"/>
      <c r="I148" s="140"/>
      <c r="J148" s="141"/>
      <c r="K148" s="54"/>
      <c r="L148" s="130">
        <f>SUM(I148*G148*K148)</f>
        <v>0</v>
      </c>
      <c r="M148" s="131"/>
      <c r="N148" s="56">
        <v>0</v>
      </c>
    </row>
    <row r="149" spans="1:14" s="16" customFormat="1" ht="20.25" customHeight="1" x14ac:dyDescent="0.3">
      <c r="A149" s="50" t="s">
        <v>135</v>
      </c>
      <c r="B149" s="51"/>
      <c r="C149" s="163" t="s">
        <v>242</v>
      </c>
      <c r="D149" s="162"/>
      <c r="E149" s="144">
        <f>SUM(E150)</f>
        <v>0</v>
      </c>
      <c r="F149" s="158"/>
      <c r="G149" s="52"/>
      <c r="H149" s="53"/>
      <c r="I149" s="140"/>
      <c r="J149" s="141"/>
      <c r="K149" s="54"/>
      <c r="L149" s="144">
        <f>SUM(L150)</f>
        <v>0</v>
      </c>
      <c r="M149" s="131"/>
      <c r="N149" s="55">
        <f>SUM(N150)</f>
        <v>0</v>
      </c>
    </row>
    <row r="150" spans="1:14" s="16" customFormat="1" x14ac:dyDescent="0.3">
      <c r="A150" s="50"/>
      <c r="B150" s="51" t="s">
        <v>136</v>
      </c>
      <c r="C150" s="161"/>
      <c r="D150" s="162"/>
      <c r="E150" s="130"/>
      <c r="F150" s="131"/>
      <c r="G150" s="52"/>
      <c r="H150" s="53"/>
      <c r="I150" s="140"/>
      <c r="J150" s="141"/>
      <c r="K150" s="54"/>
      <c r="L150" s="130">
        <f>SUM(I150*G150*K150)</f>
        <v>0</v>
      </c>
      <c r="M150" s="131"/>
      <c r="N150" s="56">
        <v>0</v>
      </c>
    </row>
    <row r="151" spans="1:14" s="16" customFormat="1" ht="20.25" customHeight="1" x14ac:dyDescent="0.3">
      <c r="A151" s="50" t="s">
        <v>137</v>
      </c>
      <c r="B151" s="51"/>
      <c r="C151" s="163" t="s">
        <v>138</v>
      </c>
      <c r="D151" s="162"/>
      <c r="E151" s="144">
        <f>SUM(E152)</f>
        <v>0</v>
      </c>
      <c r="F151" s="158"/>
      <c r="G151" s="52"/>
      <c r="H151" s="53"/>
      <c r="I151" s="140"/>
      <c r="J151" s="141"/>
      <c r="K151" s="54"/>
      <c r="L151" s="144">
        <f>SUM(L152)</f>
        <v>0</v>
      </c>
      <c r="M151" s="131"/>
      <c r="N151" s="55">
        <f>SUM(N152)</f>
        <v>0</v>
      </c>
    </row>
    <row r="152" spans="1:14" s="16" customFormat="1" x14ac:dyDescent="0.3">
      <c r="A152" s="50"/>
      <c r="B152" s="51" t="s">
        <v>139</v>
      </c>
      <c r="C152" s="161"/>
      <c r="D152" s="162"/>
      <c r="E152" s="130"/>
      <c r="F152" s="131"/>
      <c r="G152" s="52"/>
      <c r="H152" s="53"/>
      <c r="I152" s="140"/>
      <c r="J152" s="141"/>
      <c r="K152" s="54"/>
      <c r="L152" s="130">
        <f>SUM(I152*G152*K152)</f>
        <v>0</v>
      </c>
      <c r="M152" s="131"/>
      <c r="N152" s="56">
        <v>0</v>
      </c>
    </row>
    <row r="153" spans="1:14" s="16" customFormat="1" x14ac:dyDescent="0.3">
      <c r="A153" s="50" t="s">
        <v>140</v>
      </c>
      <c r="B153" s="51"/>
      <c r="C153" s="163" t="s">
        <v>141</v>
      </c>
      <c r="D153" s="162"/>
      <c r="E153" s="144">
        <f>SUM(E154)</f>
        <v>0</v>
      </c>
      <c r="F153" s="158"/>
      <c r="G153" s="52"/>
      <c r="H153" s="53"/>
      <c r="I153" s="140"/>
      <c r="J153" s="141"/>
      <c r="K153" s="54"/>
      <c r="L153" s="144">
        <f>SUM(L154)</f>
        <v>0</v>
      </c>
      <c r="M153" s="131"/>
      <c r="N153" s="55">
        <f>SUM(N154)</f>
        <v>0</v>
      </c>
    </row>
    <row r="154" spans="1:14" s="16" customFormat="1" x14ac:dyDescent="0.3">
      <c r="A154" s="50"/>
      <c r="B154" s="51" t="s">
        <v>142</v>
      </c>
      <c r="C154" s="161"/>
      <c r="D154" s="162"/>
      <c r="E154" s="130"/>
      <c r="F154" s="131"/>
      <c r="G154" s="52"/>
      <c r="H154" s="53"/>
      <c r="I154" s="140"/>
      <c r="J154" s="141"/>
      <c r="K154" s="54"/>
      <c r="L154" s="130">
        <f>SUM(I154*G154*K154)</f>
        <v>0</v>
      </c>
      <c r="M154" s="131"/>
      <c r="N154" s="56">
        <v>0</v>
      </c>
    </row>
    <row r="155" spans="1:14" s="16" customFormat="1" ht="40.5" customHeight="1" x14ac:dyDescent="0.3">
      <c r="A155" s="50" t="s">
        <v>143</v>
      </c>
      <c r="B155" s="51"/>
      <c r="C155" s="163" t="s">
        <v>144</v>
      </c>
      <c r="D155" s="162"/>
      <c r="E155" s="144">
        <f>SUM(E156)</f>
        <v>0</v>
      </c>
      <c r="F155" s="158"/>
      <c r="G155" s="52"/>
      <c r="H155" s="53"/>
      <c r="I155" s="140"/>
      <c r="J155" s="141"/>
      <c r="K155" s="54"/>
      <c r="L155" s="144">
        <f>SUM(L156)</f>
        <v>0</v>
      </c>
      <c r="M155" s="131"/>
      <c r="N155" s="55">
        <f>SUM(N156)</f>
        <v>0</v>
      </c>
    </row>
    <row r="156" spans="1:14" s="16" customFormat="1" x14ac:dyDescent="0.3">
      <c r="A156" s="50"/>
      <c r="B156" s="51" t="s">
        <v>145</v>
      </c>
      <c r="C156" s="161"/>
      <c r="D156" s="162"/>
      <c r="E156" s="130"/>
      <c r="F156" s="131"/>
      <c r="G156" s="52"/>
      <c r="H156" s="53"/>
      <c r="I156" s="140"/>
      <c r="J156" s="141"/>
      <c r="K156" s="54"/>
      <c r="L156" s="130">
        <f>SUM(I156*G156*K156)</f>
        <v>0</v>
      </c>
      <c r="M156" s="131"/>
      <c r="N156" s="56">
        <v>0</v>
      </c>
    </row>
    <row r="157" spans="1:14" s="16" customFormat="1" x14ac:dyDescent="0.3">
      <c r="A157" s="50" t="s">
        <v>146</v>
      </c>
      <c r="B157" s="51"/>
      <c r="C157" s="73" t="s">
        <v>280</v>
      </c>
      <c r="D157" s="74"/>
      <c r="E157" s="149"/>
      <c r="F157" s="150"/>
      <c r="G157" s="52"/>
      <c r="H157" s="53"/>
      <c r="I157" s="140"/>
      <c r="J157" s="141"/>
      <c r="K157" s="75"/>
      <c r="L157" s="147">
        <f>M158</f>
        <v>0</v>
      </c>
      <c r="M157" s="148"/>
      <c r="N157" s="55">
        <f>N158</f>
        <v>0</v>
      </c>
    </row>
    <row r="158" spans="1:14" s="16" customFormat="1" x14ac:dyDescent="0.3">
      <c r="A158" s="50"/>
      <c r="B158" s="51" t="s">
        <v>147</v>
      </c>
      <c r="C158" s="73"/>
      <c r="D158" s="74"/>
      <c r="E158" s="149"/>
      <c r="F158" s="150"/>
      <c r="G158" s="52"/>
      <c r="H158" s="53"/>
      <c r="I158" s="140"/>
      <c r="J158" s="141"/>
      <c r="K158" s="54"/>
      <c r="L158" s="149">
        <f>K158*I158*G158</f>
        <v>0</v>
      </c>
      <c r="M158" s="150"/>
      <c r="N158" s="56">
        <v>0</v>
      </c>
    </row>
    <row r="159" spans="1:14" s="16" customFormat="1" x14ac:dyDescent="0.3">
      <c r="A159" s="50" t="s">
        <v>148</v>
      </c>
      <c r="B159" s="51"/>
      <c r="C159" s="163" t="s">
        <v>4</v>
      </c>
      <c r="D159" s="162"/>
      <c r="E159" s="144">
        <f>SUM(E160)</f>
        <v>0</v>
      </c>
      <c r="F159" s="158"/>
      <c r="G159" s="52"/>
      <c r="H159" s="53"/>
      <c r="I159" s="140"/>
      <c r="J159" s="141"/>
      <c r="K159" s="54"/>
      <c r="L159" s="144">
        <f>SUM(L160)</f>
        <v>0</v>
      </c>
      <c r="M159" s="131"/>
      <c r="N159" s="55">
        <f>SUM(N160)</f>
        <v>0</v>
      </c>
    </row>
    <row r="160" spans="1:14" s="16" customFormat="1" x14ac:dyDescent="0.3">
      <c r="A160" s="50"/>
      <c r="B160" s="51" t="s">
        <v>149</v>
      </c>
      <c r="C160" s="161"/>
      <c r="D160" s="162"/>
      <c r="E160" s="130"/>
      <c r="F160" s="131"/>
      <c r="G160" s="52"/>
      <c r="H160" s="53"/>
      <c r="I160" s="140"/>
      <c r="J160" s="141"/>
      <c r="K160" s="54"/>
      <c r="L160" s="130">
        <f>SUM(I160*G160*K160)</f>
        <v>0</v>
      </c>
      <c r="M160" s="131"/>
      <c r="N160" s="56">
        <v>0</v>
      </c>
    </row>
    <row r="161" spans="1:14" s="16" customFormat="1" ht="38.25" customHeight="1" x14ac:dyDescent="0.3">
      <c r="A161" s="50" t="s">
        <v>150</v>
      </c>
      <c r="B161" s="51"/>
      <c r="C161" s="163" t="s">
        <v>72</v>
      </c>
      <c r="D161" s="162"/>
      <c r="E161" s="144">
        <f>SUM(E162)</f>
        <v>0</v>
      </c>
      <c r="F161" s="158"/>
      <c r="G161" s="52"/>
      <c r="H161" s="53"/>
      <c r="I161" s="140"/>
      <c r="J161" s="141"/>
      <c r="K161" s="54"/>
      <c r="L161" s="144">
        <f>SUM(L162)</f>
        <v>0</v>
      </c>
      <c r="M161" s="131"/>
      <c r="N161" s="55">
        <f>SUM(N162)</f>
        <v>0</v>
      </c>
    </row>
    <row r="162" spans="1:14" s="16" customFormat="1" x14ac:dyDescent="0.3">
      <c r="A162" s="50"/>
      <c r="B162" s="51" t="s">
        <v>281</v>
      </c>
      <c r="C162" s="161"/>
      <c r="D162" s="162"/>
      <c r="E162" s="130"/>
      <c r="F162" s="131"/>
      <c r="G162" s="52"/>
      <c r="H162" s="53"/>
      <c r="I162" s="140"/>
      <c r="J162" s="141"/>
      <c r="K162" s="54"/>
      <c r="L162" s="130">
        <f>SUM(I162*G162*K162)</f>
        <v>0</v>
      </c>
      <c r="M162" s="131"/>
      <c r="N162" s="56">
        <v>0</v>
      </c>
    </row>
    <row r="163" spans="1:14" s="16" customFormat="1" ht="20.25" customHeight="1" x14ac:dyDescent="0.3">
      <c r="A163" s="50" t="s">
        <v>151</v>
      </c>
      <c r="B163" s="51"/>
      <c r="C163" s="163" t="s">
        <v>114</v>
      </c>
      <c r="D163" s="162"/>
      <c r="E163" s="144">
        <f>SUM(E164)</f>
        <v>0</v>
      </c>
      <c r="F163" s="158"/>
      <c r="G163" s="52"/>
      <c r="H163" s="53"/>
      <c r="I163" s="140"/>
      <c r="J163" s="141"/>
      <c r="K163" s="54"/>
      <c r="L163" s="144">
        <f>SUM(L164)</f>
        <v>0</v>
      </c>
      <c r="M163" s="131"/>
      <c r="N163" s="55">
        <f>SUM(N164)</f>
        <v>0</v>
      </c>
    </row>
    <row r="164" spans="1:14" s="16" customFormat="1" x14ac:dyDescent="0.3">
      <c r="A164" s="50"/>
      <c r="B164" s="51" t="s">
        <v>282</v>
      </c>
      <c r="C164" s="161"/>
      <c r="D164" s="162"/>
      <c r="E164" s="130"/>
      <c r="F164" s="131"/>
      <c r="G164" s="52"/>
      <c r="H164" s="53"/>
      <c r="I164" s="140"/>
      <c r="J164" s="141"/>
      <c r="K164" s="54"/>
      <c r="L164" s="130">
        <f>SUM(I164*G164*K164)</f>
        <v>0</v>
      </c>
      <c r="M164" s="131"/>
      <c r="N164" s="56">
        <v>0</v>
      </c>
    </row>
    <row r="165" spans="1:14" s="16" customFormat="1" ht="35.25" customHeight="1" x14ac:dyDescent="0.3">
      <c r="A165" s="50" t="s">
        <v>283</v>
      </c>
      <c r="B165" s="51"/>
      <c r="C165" s="163" t="s">
        <v>117</v>
      </c>
      <c r="D165" s="162"/>
      <c r="E165" s="144">
        <f>SUM(E166)</f>
        <v>0</v>
      </c>
      <c r="F165" s="158"/>
      <c r="G165" s="52"/>
      <c r="H165" s="53"/>
      <c r="I165" s="140"/>
      <c r="J165" s="141"/>
      <c r="K165" s="54"/>
      <c r="L165" s="144">
        <f>SUM(L166)</f>
        <v>0</v>
      </c>
      <c r="M165" s="131"/>
      <c r="N165" s="55">
        <f>SUM(N166)</f>
        <v>0</v>
      </c>
    </row>
    <row r="166" spans="1:14" s="16" customFormat="1" x14ac:dyDescent="0.3">
      <c r="A166" s="57"/>
      <c r="B166" s="58" t="s">
        <v>284</v>
      </c>
      <c r="C166" s="164"/>
      <c r="D166" s="165"/>
      <c r="E166" s="134"/>
      <c r="F166" s="135"/>
      <c r="G166" s="59"/>
      <c r="H166" s="60"/>
      <c r="I166" s="151"/>
      <c r="J166" s="152"/>
      <c r="K166" s="61"/>
      <c r="L166" s="134">
        <f>SUM(I166*G166*K166)</f>
        <v>0</v>
      </c>
      <c r="M166" s="135"/>
      <c r="N166" s="56">
        <v>0</v>
      </c>
    </row>
    <row r="167" spans="1:14" s="16" customFormat="1" ht="20.25" customHeight="1" x14ac:dyDescent="0.3">
      <c r="A167" s="65">
        <v>5</v>
      </c>
      <c r="B167" s="66"/>
      <c r="C167" s="166" t="s">
        <v>152</v>
      </c>
      <c r="D167" s="266"/>
      <c r="E167" s="138">
        <f>SUM(E168:F189)/2</f>
        <v>0</v>
      </c>
      <c r="F167" s="159"/>
      <c r="G167" s="71"/>
      <c r="H167" s="68"/>
      <c r="I167" s="154"/>
      <c r="J167" s="155"/>
      <c r="K167" s="72"/>
      <c r="L167" s="138">
        <f>SUM(L168:M189)/2</f>
        <v>0</v>
      </c>
      <c r="M167" s="139"/>
      <c r="N167" s="70">
        <f>SUM(N168:N189)/2</f>
        <v>0</v>
      </c>
    </row>
    <row r="168" spans="1:14" s="16" customFormat="1" ht="45" customHeight="1" x14ac:dyDescent="0.3">
      <c r="A168" s="50" t="s">
        <v>153</v>
      </c>
      <c r="B168" s="51"/>
      <c r="C168" s="163" t="s">
        <v>154</v>
      </c>
      <c r="D168" s="162"/>
      <c r="E168" s="144">
        <f>SUM(E169)</f>
        <v>0</v>
      </c>
      <c r="F168" s="158"/>
      <c r="G168" s="52"/>
      <c r="H168" s="53"/>
      <c r="I168" s="140"/>
      <c r="J168" s="141"/>
      <c r="K168" s="54"/>
      <c r="L168" s="144">
        <f>SUM(L169)</f>
        <v>0</v>
      </c>
      <c r="M168" s="131"/>
      <c r="N168" s="55">
        <f>SUM(N169)</f>
        <v>0</v>
      </c>
    </row>
    <row r="169" spans="1:14" s="16" customFormat="1" x14ac:dyDescent="0.3">
      <c r="A169" s="50"/>
      <c r="B169" s="51" t="s">
        <v>155</v>
      </c>
      <c r="C169" s="161"/>
      <c r="D169" s="162"/>
      <c r="E169" s="130"/>
      <c r="F169" s="131"/>
      <c r="G169" s="52"/>
      <c r="H169" s="53"/>
      <c r="I169" s="140"/>
      <c r="J169" s="141"/>
      <c r="K169" s="54"/>
      <c r="L169" s="130">
        <f>SUM(I169*G169*K169)</f>
        <v>0</v>
      </c>
      <c r="M169" s="131"/>
      <c r="N169" s="56">
        <v>0</v>
      </c>
    </row>
    <row r="170" spans="1:14" s="16" customFormat="1" ht="20.25" customHeight="1" x14ac:dyDescent="0.3">
      <c r="A170" s="50" t="s">
        <v>156</v>
      </c>
      <c r="B170" s="51"/>
      <c r="C170" s="163" t="s">
        <v>157</v>
      </c>
      <c r="D170" s="162"/>
      <c r="E170" s="144">
        <f>SUM(E171)</f>
        <v>0</v>
      </c>
      <c r="F170" s="158"/>
      <c r="G170" s="52"/>
      <c r="H170" s="53"/>
      <c r="I170" s="140"/>
      <c r="J170" s="141"/>
      <c r="K170" s="54"/>
      <c r="L170" s="144">
        <f>SUM(L171)</f>
        <v>0</v>
      </c>
      <c r="M170" s="131"/>
      <c r="N170" s="55">
        <f>SUM(N171)</f>
        <v>0</v>
      </c>
    </row>
    <row r="171" spans="1:14" s="16" customFormat="1" x14ac:dyDescent="0.3">
      <c r="A171" s="50"/>
      <c r="B171" s="51" t="s">
        <v>158</v>
      </c>
      <c r="C171" s="161"/>
      <c r="D171" s="162"/>
      <c r="E171" s="130"/>
      <c r="F171" s="131"/>
      <c r="G171" s="52"/>
      <c r="H171" s="53"/>
      <c r="I171" s="140"/>
      <c r="J171" s="141"/>
      <c r="K171" s="54"/>
      <c r="L171" s="130">
        <f>SUM(I171*G171*K171)</f>
        <v>0</v>
      </c>
      <c r="M171" s="131"/>
      <c r="N171" s="56">
        <v>0</v>
      </c>
    </row>
    <row r="172" spans="1:14" s="16" customFormat="1" x14ac:dyDescent="0.3">
      <c r="A172" s="50" t="s">
        <v>159</v>
      </c>
      <c r="B172" s="51"/>
      <c r="C172" s="163" t="s">
        <v>160</v>
      </c>
      <c r="D172" s="162"/>
      <c r="E172" s="144">
        <f>SUM(E173)</f>
        <v>0</v>
      </c>
      <c r="F172" s="158"/>
      <c r="G172" s="52"/>
      <c r="H172" s="53"/>
      <c r="I172" s="140"/>
      <c r="J172" s="141"/>
      <c r="K172" s="54"/>
      <c r="L172" s="144">
        <f>SUM(L173)</f>
        <v>0</v>
      </c>
      <c r="M172" s="131"/>
      <c r="N172" s="55">
        <f>SUM(N173)</f>
        <v>0</v>
      </c>
    </row>
    <row r="173" spans="1:14" s="16" customFormat="1" x14ac:dyDescent="0.3">
      <c r="A173" s="50"/>
      <c r="B173" s="51" t="s">
        <v>161</v>
      </c>
      <c r="C173" s="161"/>
      <c r="D173" s="162"/>
      <c r="E173" s="130"/>
      <c r="F173" s="131"/>
      <c r="G173" s="52"/>
      <c r="H173" s="53"/>
      <c r="I173" s="140"/>
      <c r="J173" s="141"/>
      <c r="K173" s="54"/>
      <c r="L173" s="130">
        <f>SUM(I173*G173*K173)</f>
        <v>0</v>
      </c>
      <c r="M173" s="131"/>
      <c r="N173" s="56">
        <v>0</v>
      </c>
    </row>
    <row r="174" spans="1:14" s="16" customFormat="1" ht="38.25" customHeight="1" x14ac:dyDescent="0.3">
      <c r="A174" s="50" t="s">
        <v>162</v>
      </c>
      <c r="B174" s="51"/>
      <c r="C174" s="163" t="s">
        <v>163</v>
      </c>
      <c r="D174" s="162"/>
      <c r="E174" s="144">
        <f>SUM(E175)</f>
        <v>0</v>
      </c>
      <c r="F174" s="158"/>
      <c r="G174" s="52"/>
      <c r="H174" s="53"/>
      <c r="I174" s="140"/>
      <c r="J174" s="141"/>
      <c r="K174" s="54"/>
      <c r="L174" s="144">
        <f>SUM(L175)</f>
        <v>0</v>
      </c>
      <c r="M174" s="131"/>
      <c r="N174" s="55">
        <f>SUM(N175)</f>
        <v>0</v>
      </c>
    </row>
    <row r="175" spans="1:14" s="16" customFormat="1" x14ac:dyDescent="0.3">
      <c r="A175" s="50"/>
      <c r="B175" s="51" t="s">
        <v>164</v>
      </c>
      <c r="C175" s="161"/>
      <c r="D175" s="162"/>
      <c r="E175" s="130"/>
      <c r="F175" s="131"/>
      <c r="G175" s="52"/>
      <c r="H175" s="53"/>
      <c r="I175" s="140"/>
      <c r="J175" s="141"/>
      <c r="K175" s="54"/>
      <c r="L175" s="144">
        <f>SUM(I175*G175*K175)</f>
        <v>0</v>
      </c>
      <c r="M175" s="131"/>
      <c r="N175" s="56">
        <v>0</v>
      </c>
    </row>
    <row r="176" spans="1:14" s="16" customFormat="1" ht="20.25" customHeight="1" x14ac:dyDescent="0.3">
      <c r="A176" s="50" t="s">
        <v>165</v>
      </c>
      <c r="B176" s="51"/>
      <c r="C176" s="163" t="s">
        <v>166</v>
      </c>
      <c r="D176" s="162"/>
      <c r="E176" s="144">
        <f>SUM(E177)</f>
        <v>0</v>
      </c>
      <c r="F176" s="158"/>
      <c r="G176" s="52"/>
      <c r="H176" s="53"/>
      <c r="I176" s="140"/>
      <c r="J176" s="141"/>
      <c r="K176" s="54"/>
      <c r="L176" s="144">
        <f>SUM(L177)</f>
        <v>0</v>
      </c>
      <c r="M176" s="131"/>
      <c r="N176" s="55">
        <f>SUM(N177)</f>
        <v>0</v>
      </c>
    </row>
    <row r="177" spans="1:14" s="16" customFormat="1" x14ac:dyDescent="0.3">
      <c r="A177" s="50"/>
      <c r="B177" s="51" t="s">
        <v>167</v>
      </c>
      <c r="C177" s="161"/>
      <c r="D177" s="162"/>
      <c r="E177" s="130"/>
      <c r="F177" s="131"/>
      <c r="G177" s="52"/>
      <c r="H177" s="53"/>
      <c r="I177" s="140"/>
      <c r="J177" s="141"/>
      <c r="K177" s="54"/>
      <c r="L177" s="130">
        <f>SUM(I177*G177*K177)</f>
        <v>0</v>
      </c>
      <c r="M177" s="131"/>
      <c r="N177" s="56">
        <v>0</v>
      </c>
    </row>
    <row r="178" spans="1:14" s="16" customFormat="1" ht="39.75" customHeight="1" x14ac:dyDescent="0.3">
      <c r="A178" s="50" t="s">
        <v>168</v>
      </c>
      <c r="B178" s="51"/>
      <c r="C178" s="163" t="s">
        <v>169</v>
      </c>
      <c r="D178" s="162"/>
      <c r="E178" s="144">
        <f>SUM(E179)</f>
        <v>0</v>
      </c>
      <c r="F178" s="158"/>
      <c r="G178" s="52"/>
      <c r="H178" s="53"/>
      <c r="I178" s="140"/>
      <c r="J178" s="141"/>
      <c r="K178" s="54"/>
      <c r="L178" s="144">
        <f>SUM(L179)</f>
        <v>0</v>
      </c>
      <c r="M178" s="131"/>
      <c r="N178" s="55">
        <f>SUM(N179)</f>
        <v>0</v>
      </c>
    </row>
    <row r="179" spans="1:14" s="16" customFormat="1" x14ac:dyDescent="0.3">
      <c r="A179" s="50"/>
      <c r="B179" s="51" t="s">
        <v>170</v>
      </c>
      <c r="C179" s="161"/>
      <c r="D179" s="162"/>
      <c r="E179" s="130"/>
      <c r="F179" s="131"/>
      <c r="G179" s="52"/>
      <c r="H179" s="53"/>
      <c r="I179" s="140"/>
      <c r="J179" s="141"/>
      <c r="K179" s="54"/>
      <c r="L179" s="130">
        <f>SUM(I179*G179*K179)</f>
        <v>0</v>
      </c>
      <c r="M179" s="131"/>
      <c r="N179" s="56">
        <v>0</v>
      </c>
    </row>
    <row r="180" spans="1:14" s="16" customFormat="1" ht="21.75" customHeight="1" x14ac:dyDescent="0.3">
      <c r="A180" s="50" t="s">
        <v>171</v>
      </c>
      <c r="B180" s="51"/>
      <c r="C180" s="163" t="s">
        <v>243</v>
      </c>
      <c r="D180" s="162"/>
      <c r="E180" s="144">
        <f>SUM(E181)</f>
        <v>0</v>
      </c>
      <c r="F180" s="158"/>
      <c r="G180" s="52"/>
      <c r="H180" s="53"/>
      <c r="I180" s="140"/>
      <c r="J180" s="141"/>
      <c r="K180" s="54"/>
      <c r="L180" s="144">
        <f>SUM(L181)</f>
        <v>0</v>
      </c>
      <c r="M180" s="131"/>
      <c r="N180" s="55">
        <f>SUM(N181)</f>
        <v>0</v>
      </c>
    </row>
    <row r="181" spans="1:14" s="16" customFormat="1" x14ac:dyDescent="0.3">
      <c r="A181" s="50"/>
      <c r="B181" s="51" t="s">
        <v>172</v>
      </c>
      <c r="C181" s="161"/>
      <c r="D181" s="162"/>
      <c r="E181" s="130"/>
      <c r="F181" s="131"/>
      <c r="G181" s="52"/>
      <c r="H181" s="53"/>
      <c r="I181" s="140"/>
      <c r="J181" s="141"/>
      <c r="K181" s="54"/>
      <c r="L181" s="130">
        <f>SUM(I181*G181*K181)</f>
        <v>0</v>
      </c>
      <c r="M181" s="131"/>
      <c r="N181" s="56">
        <v>0</v>
      </c>
    </row>
    <row r="182" spans="1:14" s="16" customFormat="1" ht="20.25" customHeight="1" x14ac:dyDescent="0.3">
      <c r="A182" s="50" t="s">
        <v>173</v>
      </c>
      <c r="B182" s="51"/>
      <c r="C182" s="163" t="s">
        <v>174</v>
      </c>
      <c r="D182" s="162"/>
      <c r="E182" s="144">
        <f>SUM(E183)</f>
        <v>0</v>
      </c>
      <c r="F182" s="158"/>
      <c r="G182" s="52"/>
      <c r="H182" s="53"/>
      <c r="I182" s="140"/>
      <c r="J182" s="141"/>
      <c r="K182" s="54"/>
      <c r="L182" s="144">
        <f>SUM(L183)</f>
        <v>0</v>
      </c>
      <c r="M182" s="131"/>
      <c r="N182" s="55">
        <f>SUM(N183)</f>
        <v>0</v>
      </c>
    </row>
    <row r="183" spans="1:14" s="16" customFormat="1" x14ac:dyDescent="0.3">
      <c r="A183" s="50"/>
      <c r="B183" s="51" t="s">
        <v>175</v>
      </c>
      <c r="C183" s="161"/>
      <c r="D183" s="162"/>
      <c r="E183" s="130"/>
      <c r="F183" s="131"/>
      <c r="G183" s="52"/>
      <c r="H183" s="53"/>
      <c r="I183" s="140"/>
      <c r="J183" s="141"/>
      <c r="K183" s="54"/>
      <c r="L183" s="130">
        <f>SUM(I183*G183*K183)</f>
        <v>0</v>
      </c>
      <c r="M183" s="131"/>
      <c r="N183" s="56">
        <v>0</v>
      </c>
    </row>
    <row r="184" spans="1:14" s="16" customFormat="1" ht="20.25" customHeight="1" x14ac:dyDescent="0.3">
      <c r="A184" s="50" t="s">
        <v>176</v>
      </c>
      <c r="B184" s="51"/>
      <c r="C184" s="163" t="s">
        <v>177</v>
      </c>
      <c r="D184" s="162"/>
      <c r="E184" s="144">
        <f>SUM(E185)</f>
        <v>0</v>
      </c>
      <c r="F184" s="158"/>
      <c r="G184" s="52"/>
      <c r="H184" s="53"/>
      <c r="I184" s="140"/>
      <c r="J184" s="141"/>
      <c r="K184" s="54"/>
      <c r="L184" s="144">
        <f>SUM(L185)</f>
        <v>0</v>
      </c>
      <c r="M184" s="131"/>
      <c r="N184" s="55">
        <f>SUM(N185)</f>
        <v>0</v>
      </c>
    </row>
    <row r="185" spans="1:14" s="16" customFormat="1" x14ac:dyDescent="0.3">
      <c r="A185" s="50"/>
      <c r="B185" s="51" t="s">
        <v>178</v>
      </c>
      <c r="C185" s="161"/>
      <c r="D185" s="162"/>
      <c r="E185" s="130"/>
      <c r="F185" s="131"/>
      <c r="G185" s="52"/>
      <c r="H185" s="53"/>
      <c r="I185" s="140"/>
      <c r="J185" s="141"/>
      <c r="K185" s="54"/>
      <c r="L185" s="130">
        <f>SUM(I185*G185*K185)</f>
        <v>0</v>
      </c>
      <c r="M185" s="131"/>
      <c r="N185" s="56">
        <v>0</v>
      </c>
    </row>
    <row r="186" spans="1:14" s="16" customFormat="1" x14ac:dyDescent="0.3">
      <c r="A186" s="50" t="s">
        <v>179</v>
      </c>
      <c r="B186" s="51"/>
      <c r="C186" s="163" t="s">
        <v>180</v>
      </c>
      <c r="D186" s="162"/>
      <c r="E186" s="144">
        <f>SUM(E187)</f>
        <v>0</v>
      </c>
      <c r="F186" s="158"/>
      <c r="G186" s="52"/>
      <c r="H186" s="53"/>
      <c r="I186" s="140"/>
      <c r="J186" s="141"/>
      <c r="K186" s="54"/>
      <c r="L186" s="144">
        <f>SUM(L187)</f>
        <v>0</v>
      </c>
      <c r="M186" s="131"/>
      <c r="N186" s="55">
        <f>SUM(N187)</f>
        <v>0</v>
      </c>
    </row>
    <row r="187" spans="1:14" s="16" customFormat="1" x14ac:dyDescent="0.3">
      <c r="A187" s="50"/>
      <c r="B187" s="51" t="s">
        <v>181</v>
      </c>
      <c r="C187" s="161"/>
      <c r="D187" s="162"/>
      <c r="E187" s="130"/>
      <c r="F187" s="131"/>
      <c r="G187" s="52"/>
      <c r="H187" s="53"/>
      <c r="I187" s="140"/>
      <c r="J187" s="141"/>
      <c r="K187" s="54"/>
      <c r="L187" s="130">
        <f>SUM(I187*G187*K187)</f>
        <v>0</v>
      </c>
      <c r="M187" s="131"/>
      <c r="N187" s="56">
        <v>0</v>
      </c>
    </row>
    <row r="188" spans="1:14" s="16" customFormat="1" ht="20.25" customHeight="1" x14ac:dyDescent="0.3">
      <c r="A188" s="50" t="s">
        <v>182</v>
      </c>
      <c r="B188" s="51"/>
      <c r="C188" s="163" t="s">
        <v>183</v>
      </c>
      <c r="D188" s="162"/>
      <c r="E188" s="144">
        <f>SUM(E189)</f>
        <v>0</v>
      </c>
      <c r="F188" s="158"/>
      <c r="G188" s="52"/>
      <c r="H188" s="53"/>
      <c r="I188" s="140"/>
      <c r="J188" s="141"/>
      <c r="K188" s="54"/>
      <c r="L188" s="144">
        <f>SUM(L189)</f>
        <v>0</v>
      </c>
      <c r="M188" s="131"/>
      <c r="N188" s="55">
        <f>SUM(N189)</f>
        <v>0</v>
      </c>
    </row>
    <row r="189" spans="1:14" s="16" customFormat="1" ht="41.25" customHeight="1" x14ac:dyDescent="0.3">
      <c r="A189" s="57"/>
      <c r="B189" s="58" t="s">
        <v>184</v>
      </c>
      <c r="C189" s="164"/>
      <c r="D189" s="165"/>
      <c r="E189" s="134"/>
      <c r="F189" s="135"/>
      <c r="G189" s="59"/>
      <c r="H189" s="60"/>
      <c r="I189" s="151"/>
      <c r="J189" s="152"/>
      <c r="K189" s="61"/>
      <c r="L189" s="134">
        <f>SUM(I189*G189*K189)</f>
        <v>0</v>
      </c>
      <c r="M189" s="135"/>
      <c r="N189" s="56">
        <v>0</v>
      </c>
    </row>
    <row r="190" spans="1:14" s="16" customFormat="1" ht="20.25" customHeight="1" x14ac:dyDescent="0.3">
      <c r="A190" s="65">
        <v>6</v>
      </c>
      <c r="B190" s="66"/>
      <c r="C190" s="166" t="s">
        <v>6</v>
      </c>
      <c r="D190" s="167"/>
      <c r="E190" s="138">
        <f>SUM(E191:F192)/2</f>
        <v>0</v>
      </c>
      <c r="F190" s="159"/>
      <c r="G190" s="71"/>
      <c r="H190" s="68"/>
      <c r="I190" s="154"/>
      <c r="J190" s="155"/>
      <c r="K190" s="72"/>
      <c r="L190" s="138">
        <f>SUM(L191:M192)/2</f>
        <v>0</v>
      </c>
      <c r="M190" s="139"/>
      <c r="N190" s="70">
        <f>SUM(N191:N192)/2</f>
        <v>0</v>
      </c>
    </row>
    <row r="191" spans="1:14" s="16" customFormat="1" ht="20.25" customHeight="1" x14ac:dyDescent="0.3">
      <c r="A191" s="50" t="s">
        <v>185</v>
      </c>
      <c r="B191" s="51"/>
      <c r="C191" s="163" t="s">
        <v>244</v>
      </c>
      <c r="D191" s="162"/>
      <c r="E191" s="144">
        <f>SUM(E192)</f>
        <v>0</v>
      </c>
      <c r="F191" s="158"/>
      <c r="G191" s="52"/>
      <c r="H191" s="53"/>
      <c r="I191" s="140"/>
      <c r="J191" s="141"/>
      <c r="K191" s="54"/>
      <c r="L191" s="144">
        <f>SUM(L192)</f>
        <v>0</v>
      </c>
      <c r="M191" s="131"/>
      <c r="N191" s="55">
        <f>SUM(N192)</f>
        <v>0</v>
      </c>
    </row>
    <row r="192" spans="1:14" s="16" customFormat="1" x14ac:dyDescent="0.3">
      <c r="A192" s="50"/>
      <c r="B192" s="51" t="s">
        <v>186</v>
      </c>
      <c r="C192" s="161"/>
      <c r="D192" s="162"/>
      <c r="E192" s="130"/>
      <c r="F192" s="131"/>
      <c r="G192" s="52"/>
      <c r="H192" s="53"/>
      <c r="I192" s="140"/>
      <c r="J192" s="141"/>
      <c r="K192" s="54"/>
      <c r="L192" s="130">
        <f>SUM(I192*G192*K192)</f>
        <v>0</v>
      </c>
      <c r="M192" s="131"/>
      <c r="N192" s="56">
        <v>0</v>
      </c>
    </row>
    <row r="193" spans="1:14" s="16" customFormat="1" ht="21" customHeight="1" thickBot="1" x14ac:dyDescent="0.35">
      <c r="A193" s="30"/>
      <c r="B193" s="31"/>
      <c r="C193" s="267" t="s">
        <v>7</v>
      </c>
      <c r="D193" s="268"/>
      <c r="E193" s="145">
        <f>SUM(E190,E167,E138,E105,E90,E85)</f>
        <v>0</v>
      </c>
      <c r="F193" s="160"/>
      <c r="G193" s="32"/>
      <c r="H193" s="76"/>
      <c r="I193" s="156"/>
      <c r="J193" s="157"/>
      <c r="K193" s="33"/>
      <c r="L193" s="145">
        <f>SUM(L190+L167+L138+L105+L90+L85)</f>
        <v>20</v>
      </c>
      <c r="M193" s="146"/>
      <c r="N193" s="77">
        <f>SUM(N190+N167+N138+N105+N90+N85)</f>
        <v>2</v>
      </c>
    </row>
    <row r="194" spans="1:14" s="16" customFormat="1" ht="20.25" customHeight="1" x14ac:dyDescent="0.3">
      <c r="A194" s="65">
        <v>7</v>
      </c>
      <c r="B194" s="66"/>
      <c r="C194" s="166" t="s">
        <v>225</v>
      </c>
      <c r="D194" s="167"/>
      <c r="E194" s="138">
        <f>SUM(E195:F220)/2</f>
        <v>0</v>
      </c>
      <c r="F194" s="159"/>
      <c r="G194" s="71"/>
      <c r="H194" s="68"/>
      <c r="I194" s="154"/>
      <c r="J194" s="155"/>
      <c r="K194" s="72"/>
      <c r="L194" s="138">
        <f>SUM(L195:M220)/2</f>
        <v>0</v>
      </c>
      <c r="M194" s="139"/>
      <c r="N194" s="70">
        <f>SUM(N195:N220)/2</f>
        <v>0</v>
      </c>
    </row>
    <row r="195" spans="1:14" s="16" customFormat="1" ht="20.25" customHeight="1" x14ac:dyDescent="0.3">
      <c r="A195" s="50" t="s">
        <v>187</v>
      </c>
      <c r="B195" s="51"/>
      <c r="C195" s="163" t="s">
        <v>188</v>
      </c>
      <c r="D195" s="162"/>
      <c r="E195" s="144">
        <f>SUM(E196)</f>
        <v>0</v>
      </c>
      <c r="F195" s="158"/>
      <c r="G195" s="52"/>
      <c r="H195" s="53"/>
      <c r="I195" s="140"/>
      <c r="J195" s="141"/>
      <c r="K195" s="54"/>
      <c r="L195" s="144">
        <f>SUM(L196)</f>
        <v>0</v>
      </c>
      <c r="M195" s="131"/>
      <c r="N195" s="55">
        <f>SUM(N196)</f>
        <v>0</v>
      </c>
    </row>
    <row r="196" spans="1:14" s="16" customFormat="1" ht="20.25" customHeight="1" x14ac:dyDescent="0.3">
      <c r="A196" s="50"/>
      <c r="B196" s="51" t="s">
        <v>189</v>
      </c>
      <c r="C196" s="163" t="s">
        <v>191</v>
      </c>
      <c r="D196" s="162"/>
      <c r="E196" s="130"/>
      <c r="F196" s="131"/>
      <c r="G196" s="52"/>
      <c r="H196" s="53"/>
      <c r="I196" s="140"/>
      <c r="J196" s="141"/>
      <c r="K196" s="54"/>
      <c r="L196" s="130">
        <f>SUM(I196*G196*K196)</f>
        <v>0</v>
      </c>
      <c r="M196" s="131"/>
      <c r="N196" s="56">
        <v>0</v>
      </c>
    </row>
    <row r="197" spans="1:14" s="16" customFormat="1" x14ac:dyDescent="0.3">
      <c r="A197" s="50" t="s">
        <v>190</v>
      </c>
      <c r="B197" s="51"/>
      <c r="C197" s="269"/>
      <c r="D197" s="162"/>
      <c r="E197" s="144">
        <f>SUM(E198)</f>
        <v>0</v>
      </c>
      <c r="F197" s="158"/>
      <c r="G197" s="52"/>
      <c r="H197" s="53"/>
      <c r="I197" s="140"/>
      <c r="J197" s="141"/>
      <c r="K197" s="54"/>
      <c r="L197" s="144">
        <f>SUM(L198)</f>
        <v>0</v>
      </c>
      <c r="M197" s="131"/>
      <c r="N197" s="55">
        <f>SUM(N198)</f>
        <v>0</v>
      </c>
    </row>
    <row r="198" spans="1:14" s="16" customFormat="1" x14ac:dyDescent="0.3">
      <c r="A198" s="50"/>
      <c r="B198" s="51" t="s">
        <v>192</v>
      </c>
      <c r="C198" s="161"/>
      <c r="D198" s="162"/>
      <c r="E198" s="130"/>
      <c r="F198" s="131"/>
      <c r="G198" s="52"/>
      <c r="H198" s="53"/>
      <c r="I198" s="140"/>
      <c r="J198" s="141"/>
      <c r="K198" s="54"/>
      <c r="L198" s="130">
        <f>SUM(I198*G198*K198)</f>
        <v>0</v>
      </c>
      <c r="M198" s="131"/>
      <c r="N198" s="56">
        <v>0</v>
      </c>
    </row>
    <row r="199" spans="1:14" s="16" customFormat="1" ht="20.25" customHeight="1" x14ac:dyDescent="0.3">
      <c r="A199" s="50" t="s">
        <v>193</v>
      </c>
      <c r="B199" s="51"/>
      <c r="C199" s="163" t="s">
        <v>194</v>
      </c>
      <c r="D199" s="162"/>
      <c r="E199" s="144">
        <f>SUM(E200)</f>
        <v>0</v>
      </c>
      <c r="F199" s="158"/>
      <c r="G199" s="52"/>
      <c r="H199" s="53"/>
      <c r="I199" s="140"/>
      <c r="J199" s="141"/>
      <c r="K199" s="54"/>
      <c r="L199" s="144">
        <f>SUM(L200)</f>
        <v>0</v>
      </c>
      <c r="M199" s="131"/>
      <c r="N199" s="55">
        <f>SUM(N200)</f>
        <v>0</v>
      </c>
    </row>
    <row r="200" spans="1:14" s="16" customFormat="1" x14ac:dyDescent="0.3">
      <c r="A200" s="50"/>
      <c r="B200" s="51" t="s">
        <v>195</v>
      </c>
      <c r="C200" s="161"/>
      <c r="D200" s="162"/>
      <c r="E200" s="130"/>
      <c r="F200" s="131"/>
      <c r="G200" s="52"/>
      <c r="H200" s="53"/>
      <c r="I200" s="140"/>
      <c r="J200" s="141"/>
      <c r="K200" s="54"/>
      <c r="L200" s="130">
        <f>SUM(I200*G200*K200)</f>
        <v>0</v>
      </c>
      <c r="M200" s="131"/>
      <c r="N200" s="56">
        <v>0</v>
      </c>
    </row>
    <row r="201" spans="1:14" s="16" customFormat="1" ht="44.25" customHeight="1" x14ac:dyDescent="0.3">
      <c r="A201" s="50" t="s">
        <v>196</v>
      </c>
      <c r="B201" s="51"/>
      <c r="C201" s="163" t="s">
        <v>197</v>
      </c>
      <c r="D201" s="162"/>
      <c r="E201" s="144">
        <f>SUM(E202)</f>
        <v>0</v>
      </c>
      <c r="F201" s="158"/>
      <c r="G201" s="52"/>
      <c r="H201" s="53"/>
      <c r="I201" s="140"/>
      <c r="J201" s="141"/>
      <c r="K201" s="54"/>
      <c r="L201" s="144">
        <f>SUM(L202)</f>
        <v>0</v>
      </c>
      <c r="M201" s="131"/>
      <c r="N201" s="55">
        <f>SUM(N202)</f>
        <v>0</v>
      </c>
    </row>
    <row r="202" spans="1:14" s="16" customFormat="1" x14ac:dyDescent="0.3">
      <c r="A202" s="50"/>
      <c r="B202" s="51" t="s">
        <v>198</v>
      </c>
      <c r="C202" s="161"/>
      <c r="D202" s="162"/>
      <c r="E202" s="130"/>
      <c r="F202" s="131"/>
      <c r="G202" s="52"/>
      <c r="H202" s="53"/>
      <c r="I202" s="140"/>
      <c r="J202" s="141"/>
      <c r="K202" s="54"/>
      <c r="L202" s="130">
        <f>SUM(I202*G202*K202)</f>
        <v>0</v>
      </c>
      <c r="M202" s="131"/>
      <c r="N202" s="56">
        <v>0</v>
      </c>
    </row>
    <row r="203" spans="1:14" s="16" customFormat="1" ht="42" customHeight="1" x14ac:dyDescent="0.3">
      <c r="A203" s="50" t="s">
        <v>199</v>
      </c>
      <c r="B203" s="51"/>
      <c r="C203" s="163" t="s">
        <v>245</v>
      </c>
      <c r="D203" s="162"/>
      <c r="E203" s="144">
        <f>SUM(E204)</f>
        <v>0</v>
      </c>
      <c r="F203" s="158"/>
      <c r="G203" s="52"/>
      <c r="H203" s="53"/>
      <c r="I203" s="140"/>
      <c r="J203" s="141"/>
      <c r="K203" s="54"/>
      <c r="L203" s="144">
        <f>SUM(L204)</f>
        <v>0</v>
      </c>
      <c r="M203" s="131"/>
      <c r="N203" s="55">
        <f>SUM(N204)</f>
        <v>0</v>
      </c>
    </row>
    <row r="204" spans="1:14" s="16" customFormat="1" x14ac:dyDescent="0.3">
      <c r="A204" s="50"/>
      <c r="B204" s="51" t="s">
        <v>200</v>
      </c>
      <c r="C204" s="161"/>
      <c r="D204" s="162"/>
      <c r="E204" s="130"/>
      <c r="F204" s="131"/>
      <c r="G204" s="52"/>
      <c r="H204" s="53"/>
      <c r="I204" s="140"/>
      <c r="J204" s="141"/>
      <c r="K204" s="54"/>
      <c r="L204" s="130">
        <f>SUM(I204*G204*K204)</f>
        <v>0</v>
      </c>
      <c r="M204" s="131"/>
      <c r="N204" s="56">
        <v>0</v>
      </c>
    </row>
    <row r="205" spans="1:14" s="16" customFormat="1" ht="45" customHeight="1" x14ac:dyDescent="0.3">
      <c r="A205" s="50" t="s">
        <v>201</v>
      </c>
      <c r="B205" s="51"/>
      <c r="C205" s="163" t="s">
        <v>246</v>
      </c>
      <c r="D205" s="162"/>
      <c r="E205" s="144">
        <f>SUM(E206)</f>
        <v>0</v>
      </c>
      <c r="F205" s="158"/>
      <c r="G205" s="52"/>
      <c r="H205" s="53"/>
      <c r="I205" s="140"/>
      <c r="J205" s="141"/>
      <c r="K205" s="54"/>
      <c r="L205" s="144">
        <f>SUM(L206)</f>
        <v>0</v>
      </c>
      <c r="M205" s="131"/>
      <c r="N205" s="55">
        <f>SUM(N206)</f>
        <v>0</v>
      </c>
    </row>
    <row r="206" spans="1:14" s="16" customFormat="1" x14ac:dyDescent="0.3">
      <c r="A206" s="50"/>
      <c r="B206" s="51" t="s">
        <v>202</v>
      </c>
      <c r="C206" s="161"/>
      <c r="D206" s="162"/>
      <c r="E206" s="130"/>
      <c r="F206" s="131"/>
      <c r="G206" s="52"/>
      <c r="H206" s="53"/>
      <c r="I206" s="140"/>
      <c r="J206" s="141"/>
      <c r="K206" s="54"/>
      <c r="L206" s="130">
        <f>SUM(I206*G206*K206)</f>
        <v>0</v>
      </c>
      <c r="M206" s="131"/>
      <c r="N206" s="56">
        <v>0</v>
      </c>
    </row>
    <row r="207" spans="1:14" s="16" customFormat="1" ht="20.25" customHeight="1" x14ac:dyDescent="0.3">
      <c r="A207" s="50" t="s">
        <v>203</v>
      </c>
      <c r="B207" s="51"/>
      <c r="C207" s="163" t="s">
        <v>204</v>
      </c>
      <c r="D207" s="162"/>
      <c r="E207" s="144">
        <f>SUM(E208)</f>
        <v>0</v>
      </c>
      <c r="F207" s="158"/>
      <c r="G207" s="52"/>
      <c r="H207" s="53"/>
      <c r="I207" s="140"/>
      <c r="J207" s="141"/>
      <c r="K207" s="54"/>
      <c r="L207" s="144">
        <f>SUM(L208)</f>
        <v>0</v>
      </c>
      <c r="M207" s="131"/>
      <c r="N207" s="55">
        <f>SUM(N208)</f>
        <v>0</v>
      </c>
    </row>
    <row r="208" spans="1:14" s="16" customFormat="1" x14ac:dyDescent="0.3">
      <c r="A208" s="50"/>
      <c r="B208" s="51" t="s">
        <v>205</v>
      </c>
      <c r="C208" s="161"/>
      <c r="D208" s="162"/>
      <c r="E208" s="130"/>
      <c r="F208" s="131"/>
      <c r="G208" s="52"/>
      <c r="H208" s="53"/>
      <c r="I208" s="140"/>
      <c r="J208" s="141"/>
      <c r="K208" s="54"/>
      <c r="L208" s="130">
        <f>SUM(I208*G208*K208)</f>
        <v>0</v>
      </c>
      <c r="M208" s="131"/>
      <c r="N208" s="56">
        <v>0</v>
      </c>
    </row>
    <row r="209" spans="1:14" s="16" customFormat="1" x14ac:dyDescent="0.3">
      <c r="A209" s="50" t="s">
        <v>206</v>
      </c>
      <c r="B209" s="51"/>
      <c r="C209" s="163" t="s">
        <v>72</v>
      </c>
      <c r="D209" s="162"/>
      <c r="E209" s="144">
        <f>SUM(E210)</f>
        <v>0</v>
      </c>
      <c r="F209" s="158"/>
      <c r="G209" s="52"/>
      <c r="H209" s="53"/>
      <c r="I209" s="140"/>
      <c r="J209" s="141"/>
      <c r="K209" s="54"/>
      <c r="L209" s="144">
        <f>SUM(L210)</f>
        <v>0</v>
      </c>
      <c r="M209" s="131"/>
      <c r="N209" s="55">
        <f>SUM(N210)</f>
        <v>0</v>
      </c>
    </row>
    <row r="210" spans="1:14" s="16" customFormat="1" x14ac:dyDescent="0.3">
      <c r="A210" s="50"/>
      <c r="B210" s="51" t="s">
        <v>207</v>
      </c>
      <c r="C210" s="161"/>
      <c r="D210" s="162"/>
      <c r="E210" s="130"/>
      <c r="F210" s="131"/>
      <c r="G210" s="52"/>
      <c r="H210" s="53"/>
      <c r="I210" s="140"/>
      <c r="J210" s="141"/>
      <c r="K210" s="54"/>
      <c r="L210" s="130">
        <f>SUM(I210*G210*K210)</f>
        <v>0</v>
      </c>
      <c r="M210" s="131"/>
      <c r="N210" s="56">
        <v>0</v>
      </c>
    </row>
    <row r="211" spans="1:14" s="16" customFormat="1" ht="42" customHeight="1" x14ac:dyDescent="0.3">
      <c r="A211" s="50" t="s">
        <v>208</v>
      </c>
      <c r="B211" s="51"/>
      <c r="C211" s="163" t="s">
        <v>114</v>
      </c>
      <c r="D211" s="162"/>
      <c r="E211" s="144">
        <f>SUM(E212)</f>
        <v>0</v>
      </c>
      <c r="F211" s="158"/>
      <c r="G211" s="52"/>
      <c r="H211" s="53"/>
      <c r="I211" s="140"/>
      <c r="J211" s="141"/>
      <c r="K211" s="54"/>
      <c r="L211" s="144">
        <f>SUM(L212)</f>
        <v>0</v>
      </c>
      <c r="M211" s="131"/>
      <c r="N211" s="55">
        <f>SUM(N212)</f>
        <v>0</v>
      </c>
    </row>
    <row r="212" spans="1:14" s="16" customFormat="1" x14ac:dyDescent="0.3">
      <c r="A212" s="50"/>
      <c r="B212" s="51" t="s">
        <v>209</v>
      </c>
      <c r="C212" s="161"/>
      <c r="D212" s="162"/>
      <c r="E212" s="130"/>
      <c r="F212" s="131"/>
      <c r="G212" s="52"/>
      <c r="H212" s="53"/>
      <c r="I212" s="140"/>
      <c r="J212" s="141"/>
      <c r="K212" s="54"/>
      <c r="L212" s="130">
        <f>SUM(I212*G212*K212)</f>
        <v>0</v>
      </c>
      <c r="M212" s="131"/>
      <c r="N212" s="56">
        <v>0</v>
      </c>
    </row>
    <row r="213" spans="1:14" s="16" customFormat="1" x14ac:dyDescent="0.3">
      <c r="A213" s="50" t="s">
        <v>210</v>
      </c>
      <c r="B213" s="51"/>
      <c r="C213" s="163" t="s">
        <v>66</v>
      </c>
      <c r="D213" s="162"/>
      <c r="E213" s="144">
        <f>SUM(E214)</f>
        <v>0</v>
      </c>
      <c r="F213" s="158"/>
      <c r="G213" s="52"/>
      <c r="H213" s="53"/>
      <c r="I213" s="140"/>
      <c r="J213" s="141"/>
      <c r="K213" s="54"/>
      <c r="L213" s="144">
        <f>SUM(L214)</f>
        <v>0</v>
      </c>
      <c r="M213" s="131"/>
      <c r="N213" s="55">
        <f>SUM(N214)</f>
        <v>0</v>
      </c>
    </row>
    <row r="214" spans="1:14" s="16" customFormat="1" x14ac:dyDescent="0.3">
      <c r="A214" s="50"/>
      <c r="B214" s="51" t="s">
        <v>211</v>
      </c>
      <c r="C214" s="161"/>
      <c r="D214" s="162"/>
      <c r="E214" s="130"/>
      <c r="F214" s="131"/>
      <c r="G214" s="52"/>
      <c r="H214" s="53"/>
      <c r="I214" s="140"/>
      <c r="J214" s="141"/>
      <c r="K214" s="54"/>
      <c r="L214" s="130">
        <f>SUM(I214*G214*K214)</f>
        <v>0</v>
      </c>
      <c r="M214" s="131"/>
      <c r="N214" s="56">
        <v>0</v>
      </c>
    </row>
    <row r="215" spans="1:14" s="16" customFormat="1" x14ac:dyDescent="0.3">
      <c r="A215" s="50" t="s">
        <v>212</v>
      </c>
      <c r="B215" s="51"/>
      <c r="C215" s="163" t="s">
        <v>4</v>
      </c>
      <c r="D215" s="162"/>
      <c r="E215" s="144">
        <f>SUM(E216)</f>
        <v>0</v>
      </c>
      <c r="F215" s="158"/>
      <c r="G215" s="52"/>
      <c r="H215" s="53"/>
      <c r="I215" s="140"/>
      <c r="J215" s="141"/>
      <c r="K215" s="54"/>
      <c r="L215" s="144">
        <f>SUM(L216)</f>
        <v>0</v>
      </c>
      <c r="M215" s="131"/>
      <c r="N215" s="55">
        <f>SUM(N216)</f>
        <v>0</v>
      </c>
    </row>
    <row r="216" spans="1:14" s="16" customFormat="1" x14ac:dyDescent="0.3">
      <c r="A216" s="50"/>
      <c r="B216" s="51" t="s">
        <v>213</v>
      </c>
      <c r="C216" s="161"/>
      <c r="D216" s="162"/>
      <c r="E216" s="130"/>
      <c r="F216" s="131"/>
      <c r="G216" s="52"/>
      <c r="H216" s="53"/>
      <c r="I216" s="140"/>
      <c r="J216" s="141"/>
      <c r="K216" s="54"/>
      <c r="L216" s="130">
        <f>SUM(I216*G216*K216)</f>
        <v>0</v>
      </c>
      <c r="M216" s="131"/>
      <c r="N216" s="56">
        <v>0</v>
      </c>
    </row>
    <row r="217" spans="1:14" s="16" customFormat="1" ht="40.5" customHeight="1" x14ac:dyDescent="0.3">
      <c r="A217" s="50" t="s">
        <v>214</v>
      </c>
      <c r="B217" s="51"/>
      <c r="C217" s="163" t="s">
        <v>215</v>
      </c>
      <c r="D217" s="162"/>
      <c r="E217" s="144">
        <f>SUM(E218)</f>
        <v>0</v>
      </c>
      <c r="F217" s="158"/>
      <c r="G217" s="52"/>
      <c r="H217" s="53"/>
      <c r="I217" s="140"/>
      <c r="J217" s="141"/>
      <c r="K217" s="54"/>
      <c r="L217" s="144">
        <f>SUM(L218)</f>
        <v>0</v>
      </c>
      <c r="M217" s="131"/>
      <c r="N217" s="55">
        <f>SUM(N218)</f>
        <v>0</v>
      </c>
    </row>
    <row r="218" spans="1:14" s="16" customFormat="1" x14ac:dyDescent="0.3">
      <c r="A218" s="50"/>
      <c r="B218" s="51" t="s">
        <v>216</v>
      </c>
      <c r="C218" s="161"/>
      <c r="D218" s="162"/>
      <c r="E218" s="130"/>
      <c r="F218" s="131"/>
      <c r="G218" s="52"/>
      <c r="H218" s="53"/>
      <c r="I218" s="140"/>
      <c r="J218" s="141"/>
      <c r="K218" s="54"/>
      <c r="L218" s="130">
        <f>SUM(I218*G218*K218)</f>
        <v>0</v>
      </c>
      <c r="M218" s="131"/>
      <c r="N218" s="56">
        <v>0</v>
      </c>
    </row>
    <row r="219" spans="1:14" s="16" customFormat="1" ht="20.25" customHeight="1" x14ac:dyDescent="0.3">
      <c r="A219" s="50" t="s">
        <v>217</v>
      </c>
      <c r="B219" s="51"/>
      <c r="C219" s="163" t="s">
        <v>218</v>
      </c>
      <c r="D219" s="162"/>
      <c r="E219" s="144">
        <f>SUM(E220)</f>
        <v>0</v>
      </c>
      <c r="F219" s="158"/>
      <c r="G219" s="52"/>
      <c r="H219" s="53"/>
      <c r="I219" s="140"/>
      <c r="J219" s="141"/>
      <c r="K219" s="54"/>
      <c r="L219" s="144">
        <f>SUM(L220)</f>
        <v>0</v>
      </c>
      <c r="M219" s="131"/>
      <c r="N219" s="55">
        <f>SUM(N220)</f>
        <v>0</v>
      </c>
    </row>
    <row r="220" spans="1:14" s="16" customFormat="1" x14ac:dyDescent="0.3">
      <c r="A220" s="57"/>
      <c r="B220" s="58" t="s">
        <v>219</v>
      </c>
      <c r="C220" s="164"/>
      <c r="D220" s="165"/>
      <c r="E220" s="134"/>
      <c r="F220" s="135"/>
      <c r="G220" s="59"/>
      <c r="H220" s="60"/>
      <c r="I220" s="151"/>
      <c r="J220" s="152"/>
      <c r="K220" s="61"/>
      <c r="L220" s="134">
        <f>SUM(I220*G220*K220)</f>
        <v>0</v>
      </c>
      <c r="M220" s="135"/>
      <c r="N220" s="56">
        <v>0</v>
      </c>
    </row>
    <row r="221" spans="1:14" s="16" customFormat="1" ht="63" customHeight="1" x14ac:dyDescent="0.3">
      <c r="A221" s="78">
        <v>8</v>
      </c>
      <c r="B221" s="79"/>
      <c r="C221" s="279" t="s">
        <v>220</v>
      </c>
      <c r="D221" s="213"/>
      <c r="E221" s="283"/>
      <c r="F221" s="137"/>
      <c r="G221" s="80"/>
      <c r="H221" s="81"/>
      <c r="I221" s="153"/>
      <c r="J221" s="99"/>
      <c r="K221" s="82"/>
      <c r="L221" s="136">
        <v>0</v>
      </c>
      <c r="M221" s="137"/>
      <c r="N221" s="83">
        <v>0</v>
      </c>
    </row>
    <row r="222" spans="1:14" s="16" customFormat="1" ht="43.5" customHeight="1" x14ac:dyDescent="0.3">
      <c r="A222" s="65">
        <v>9</v>
      </c>
      <c r="B222" s="66"/>
      <c r="C222" s="166" t="s">
        <v>247</v>
      </c>
      <c r="D222" s="167"/>
      <c r="E222" s="138">
        <f>SUM(E223:F224)</f>
        <v>0</v>
      </c>
      <c r="F222" s="159"/>
      <c r="G222" s="71"/>
      <c r="H222" s="68"/>
      <c r="I222" s="154"/>
      <c r="J222" s="155"/>
      <c r="K222" s="72"/>
      <c r="L222" s="138">
        <f>SUM(L223:M224)</f>
        <v>0</v>
      </c>
      <c r="M222" s="139"/>
      <c r="N222" s="70">
        <f>SUM(N223:N224)</f>
        <v>0</v>
      </c>
    </row>
    <row r="223" spans="1:14" s="16" customFormat="1" ht="37.5" customHeight="1" x14ac:dyDescent="0.3">
      <c r="A223" s="50" t="s">
        <v>221</v>
      </c>
      <c r="B223" s="51"/>
      <c r="C223" s="163" t="s">
        <v>285</v>
      </c>
      <c r="D223" s="167"/>
      <c r="E223" s="130"/>
      <c r="F223" s="131"/>
      <c r="G223" s="52"/>
      <c r="H223" s="53"/>
      <c r="I223" s="140"/>
      <c r="J223" s="141"/>
      <c r="K223" s="54"/>
      <c r="L223" s="130">
        <v>0</v>
      </c>
      <c r="M223" s="131"/>
      <c r="N223" s="56">
        <v>0</v>
      </c>
    </row>
    <row r="224" spans="1:14" s="16" customFormat="1" ht="25.5" customHeight="1" x14ac:dyDescent="0.3">
      <c r="A224" s="50" t="s">
        <v>222</v>
      </c>
      <c r="B224" s="51"/>
      <c r="C224" s="280" t="s">
        <v>286</v>
      </c>
      <c r="D224" s="201"/>
      <c r="E224" s="130"/>
      <c r="F224" s="131"/>
      <c r="G224" s="52"/>
      <c r="H224" s="53"/>
      <c r="I224" s="140"/>
      <c r="J224" s="141"/>
      <c r="K224" s="54"/>
      <c r="L224" s="130">
        <f>SUM(I224*G224*K224)</f>
        <v>0</v>
      </c>
      <c r="M224" s="131"/>
      <c r="N224" s="56">
        <v>0</v>
      </c>
    </row>
    <row r="225" spans="1:38" s="16" customFormat="1" ht="21" customHeight="1" thickBot="1" x14ac:dyDescent="0.35">
      <c r="A225" s="281" t="s">
        <v>223</v>
      </c>
      <c r="B225" s="282"/>
      <c r="C225" s="282"/>
      <c r="D225" s="282"/>
      <c r="E225" s="132">
        <f>SUM(E222,E221,E194,E193)</f>
        <v>0</v>
      </c>
      <c r="F225" s="133"/>
      <c r="G225" s="84"/>
      <c r="H225" s="84"/>
      <c r="I225" s="142"/>
      <c r="J225" s="143"/>
      <c r="K225" s="84"/>
      <c r="L225" s="132">
        <f>SUM(L222,L221,L194,L193)</f>
        <v>20</v>
      </c>
      <c r="M225" s="133"/>
      <c r="N225" s="85">
        <f>SUM(N222,N221,N194,N193)</f>
        <v>2</v>
      </c>
    </row>
    <row r="226" spans="1:38" s="9" customFormat="1" ht="16.5" customHeight="1" x14ac:dyDescent="0.3">
      <c r="A226" s="23"/>
      <c r="B226" s="13"/>
      <c r="C226" s="13"/>
      <c r="D226" s="13"/>
      <c r="E226" s="13"/>
      <c r="F226" s="13"/>
      <c r="G226" s="24"/>
      <c r="H226" s="24"/>
      <c r="I226" s="24"/>
      <c r="N226" s="24"/>
      <c r="O226" s="3"/>
      <c r="P226" s="3"/>
      <c r="Q226" s="3"/>
      <c r="R226" s="3"/>
      <c r="S226" s="3"/>
      <c r="T226" s="3"/>
      <c r="U226" s="3"/>
      <c r="V226" s="3"/>
      <c r="W226" s="3"/>
      <c r="X226" s="3"/>
      <c r="Y226" s="3"/>
      <c r="Z226" s="3"/>
      <c r="AA226" s="3"/>
      <c r="AB226" s="3"/>
      <c r="AC226" s="3"/>
      <c r="AD226" s="3"/>
      <c r="AE226" s="3"/>
      <c r="AF226" s="3"/>
      <c r="AG226" s="3"/>
      <c r="AH226" s="3"/>
      <c r="AI226" s="3"/>
      <c r="AJ226" s="3"/>
      <c r="AK226" s="3"/>
      <c r="AL226" s="3"/>
    </row>
    <row r="227" spans="1:38" s="9" customFormat="1" ht="38.25" customHeight="1" x14ac:dyDescent="0.3">
      <c r="A227" s="284" t="s">
        <v>288</v>
      </c>
      <c r="B227" s="285"/>
      <c r="C227" s="285"/>
      <c r="D227" s="285"/>
      <c r="E227" s="285"/>
      <c r="F227" s="285"/>
      <c r="G227" s="285"/>
      <c r="H227" s="285"/>
      <c r="I227" s="285"/>
      <c r="J227" s="285"/>
      <c r="K227" s="285"/>
      <c r="L227" s="285"/>
      <c r="M227" s="285"/>
      <c r="N227" s="285"/>
      <c r="O227" s="3"/>
      <c r="P227" s="3"/>
      <c r="Q227" s="3"/>
      <c r="R227" s="3"/>
      <c r="S227" s="3"/>
      <c r="T227" s="3"/>
      <c r="U227" s="3"/>
      <c r="V227" s="3"/>
      <c r="W227" s="3"/>
      <c r="X227" s="3"/>
      <c r="Y227" s="3"/>
      <c r="Z227" s="3"/>
      <c r="AA227" s="3"/>
      <c r="AB227" s="3"/>
      <c r="AC227" s="3"/>
      <c r="AD227" s="3"/>
      <c r="AE227" s="3"/>
      <c r="AF227" s="3"/>
      <c r="AG227" s="3"/>
      <c r="AH227" s="3"/>
      <c r="AI227" s="3"/>
      <c r="AJ227" s="3"/>
      <c r="AK227" s="3"/>
      <c r="AL227" s="3"/>
    </row>
    <row r="228" spans="1:38" s="9" customFormat="1" ht="20.25" customHeight="1" x14ac:dyDescent="0.3">
      <c r="A228" s="25"/>
      <c r="B228" s="128" t="s">
        <v>228</v>
      </c>
      <c r="C228" s="128"/>
      <c r="D228" s="128"/>
      <c r="E228" s="128"/>
      <c r="F228" s="128"/>
      <c r="G228" s="128"/>
      <c r="H228" s="128"/>
      <c r="I228" s="128"/>
      <c r="J228" s="128"/>
      <c r="K228" s="128"/>
      <c r="L228" s="128"/>
      <c r="M228" s="128"/>
      <c r="N228" s="128"/>
      <c r="O228" s="3"/>
      <c r="P228" s="3"/>
      <c r="Q228" s="3"/>
      <c r="R228" s="3"/>
      <c r="S228" s="3"/>
      <c r="T228" s="3"/>
      <c r="U228" s="3"/>
      <c r="V228" s="3"/>
      <c r="W228" s="3"/>
      <c r="X228" s="3"/>
      <c r="Y228" s="3"/>
      <c r="Z228" s="3"/>
      <c r="AA228" s="3"/>
      <c r="AB228" s="3"/>
      <c r="AC228" s="3"/>
      <c r="AD228" s="3"/>
      <c r="AE228" s="3"/>
      <c r="AF228" s="3"/>
      <c r="AG228" s="3"/>
      <c r="AH228" s="3"/>
      <c r="AI228" s="3"/>
      <c r="AJ228" s="3"/>
      <c r="AK228" s="3"/>
      <c r="AL228" s="3"/>
    </row>
    <row r="229" spans="1:38" s="9" customFormat="1" ht="41.25" customHeight="1" x14ac:dyDescent="0.3">
      <c r="A229" s="25"/>
      <c r="B229" s="128" t="s">
        <v>229</v>
      </c>
      <c r="C229" s="128"/>
      <c r="D229" s="128"/>
      <c r="E229" s="128"/>
      <c r="F229" s="128"/>
      <c r="G229" s="128"/>
      <c r="H229" s="128"/>
      <c r="I229" s="128"/>
      <c r="J229" s="128"/>
      <c r="K229" s="128"/>
      <c r="L229" s="128"/>
      <c r="M229" s="128"/>
      <c r="N229" s="128"/>
      <c r="O229" s="3"/>
      <c r="P229" s="3"/>
      <c r="Q229" s="3"/>
      <c r="R229" s="3"/>
      <c r="S229" s="3"/>
      <c r="T229" s="3"/>
      <c r="U229" s="3"/>
      <c r="V229" s="3"/>
      <c r="W229" s="3"/>
      <c r="X229" s="3"/>
      <c r="Y229" s="3"/>
      <c r="Z229" s="3"/>
      <c r="AA229" s="3"/>
      <c r="AB229" s="3"/>
      <c r="AC229" s="3"/>
      <c r="AD229" s="3"/>
      <c r="AE229" s="3"/>
      <c r="AF229" s="3"/>
      <c r="AG229" s="3"/>
      <c r="AH229" s="3"/>
      <c r="AI229" s="3"/>
      <c r="AJ229" s="3"/>
      <c r="AK229" s="3"/>
      <c r="AL229" s="3"/>
    </row>
    <row r="230" spans="1:38" s="9" customFormat="1" ht="23.25" customHeight="1" x14ac:dyDescent="0.3">
      <c r="A230" s="23"/>
      <c r="B230" s="128" t="s">
        <v>230</v>
      </c>
      <c r="C230" s="128"/>
      <c r="D230" s="128"/>
      <c r="E230" s="128"/>
      <c r="F230" s="128"/>
      <c r="G230" s="128"/>
      <c r="H230" s="128"/>
      <c r="I230" s="128"/>
      <c r="J230" s="128"/>
      <c r="K230" s="128"/>
      <c r="L230" s="128"/>
      <c r="M230" s="128"/>
      <c r="N230" s="128"/>
      <c r="O230" s="3"/>
      <c r="P230" s="3"/>
      <c r="Q230" s="3"/>
      <c r="R230" s="3"/>
      <c r="S230" s="3"/>
      <c r="T230" s="3"/>
      <c r="U230" s="3"/>
      <c r="V230" s="3"/>
      <c r="W230" s="3"/>
      <c r="X230" s="3"/>
      <c r="Y230" s="3"/>
      <c r="Z230" s="3"/>
      <c r="AA230" s="3"/>
      <c r="AB230" s="3"/>
      <c r="AC230" s="3"/>
      <c r="AD230" s="3"/>
      <c r="AE230" s="3"/>
      <c r="AF230" s="3"/>
      <c r="AG230" s="3"/>
      <c r="AH230" s="3"/>
      <c r="AI230" s="3"/>
      <c r="AJ230" s="3"/>
      <c r="AK230" s="3"/>
      <c r="AL230" s="3"/>
    </row>
    <row r="231" spans="1:38" s="9" customFormat="1" ht="23.25" customHeight="1" x14ac:dyDescent="0.3">
      <c r="A231" s="23"/>
      <c r="B231" s="128" t="s">
        <v>291</v>
      </c>
      <c r="C231" s="128"/>
      <c r="D231" s="128"/>
      <c r="E231" s="128"/>
      <c r="F231" s="128"/>
      <c r="G231" s="128"/>
      <c r="H231" s="128"/>
      <c r="I231" s="128"/>
      <c r="J231" s="128"/>
      <c r="K231" s="128"/>
      <c r="L231" s="128"/>
      <c r="M231" s="128"/>
      <c r="N231" s="128"/>
      <c r="O231" s="3"/>
      <c r="P231" s="3"/>
      <c r="Q231" s="3"/>
      <c r="R231" s="3"/>
      <c r="S231" s="3"/>
      <c r="T231" s="3"/>
      <c r="U231" s="3"/>
      <c r="V231" s="3"/>
      <c r="W231" s="3"/>
      <c r="X231" s="3"/>
      <c r="Y231" s="3"/>
      <c r="Z231" s="3"/>
      <c r="AA231" s="3"/>
      <c r="AB231" s="3"/>
      <c r="AC231" s="3"/>
      <c r="AD231" s="3"/>
      <c r="AE231" s="3"/>
      <c r="AF231" s="3"/>
      <c r="AG231" s="3"/>
      <c r="AH231" s="3"/>
      <c r="AI231" s="3"/>
      <c r="AJ231" s="3"/>
      <c r="AK231" s="3"/>
    </row>
    <row r="232" spans="1:38" s="9" customFormat="1" ht="23.25" customHeight="1" x14ac:dyDescent="0.3">
      <c r="A232" s="23"/>
      <c r="B232" s="128" t="s">
        <v>292</v>
      </c>
      <c r="C232" s="128"/>
      <c r="D232" s="128"/>
      <c r="E232" s="128"/>
      <c r="F232" s="128"/>
      <c r="G232" s="128"/>
      <c r="H232" s="128"/>
      <c r="I232" s="128"/>
      <c r="J232" s="128"/>
      <c r="K232" s="128"/>
      <c r="L232" s="128"/>
      <c r="M232" s="128"/>
      <c r="N232" s="128"/>
      <c r="O232" s="3"/>
      <c r="P232" s="3"/>
      <c r="Q232" s="3"/>
      <c r="R232" s="3"/>
      <c r="S232" s="3"/>
      <c r="T232" s="3"/>
      <c r="U232" s="3"/>
      <c r="V232" s="3"/>
      <c r="W232" s="3"/>
      <c r="X232" s="3"/>
      <c r="Y232" s="3"/>
      <c r="Z232" s="3"/>
      <c r="AA232" s="3"/>
      <c r="AB232" s="3"/>
      <c r="AC232" s="3"/>
      <c r="AD232" s="3"/>
      <c r="AE232" s="3"/>
      <c r="AF232" s="3"/>
      <c r="AG232" s="3"/>
      <c r="AH232" s="3"/>
      <c r="AI232" s="3"/>
      <c r="AJ232" s="3"/>
      <c r="AK232" s="3"/>
    </row>
    <row r="233" spans="1:38" s="9" customFormat="1" ht="44.25" customHeight="1" x14ac:dyDescent="0.3">
      <c r="A233" s="23"/>
      <c r="B233" s="128" t="s">
        <v>293</v>
      </c>
      <c r="C233" s="128"/>
      <c r="D233" s="128"/>
      <c r="E233" s="128"/>
      <c r="F233" s="128"/>
      <c r="G233" s="128"/>
      <c r="H233" s="128"/>
      <c r="I233" s="128"/>
      <c r="J233" s="128"/>
      <c r="K233" s="128"/>
      <c r="L233" s="128"/>
      <c r="M233" s="128"/>
      <c r="N233" s="128"/>
      <c r="O233" s="3"/>
      <c r="P233" s="3"/>
      <c r="Q233" s="3"/>
      <c r="R233" s="3"/>
      <c r="S233" s="3"/>
      <c r="T233" s="3"/>
      <c r="U233" s="3"/>
      <c r="V233" s="3"/>
      <c r="W233" s="3"/>
      <c r="X233" s="3"/>
      <c r="Y233" s="3"/>
      <c r="Z233" s="3"/>
      <c r="AA233" s="3"/>
      <c r="AB233" s="3"/>
      <c r="AC233" s="3"/>
      <c r="AD233" s="3"/>
      <c r="AE233" s="3"/>
      <c r="AF233" s="3"/>
      <c r="AG233" s="3"/>
      <c r="AH233" s="3"/>
      <c r="AI233" s="3"/>
      <c r="AJ233" s="3"/>
      <c r="AK233" s="3"/>
    </row>
    <row r="234" spans="1:38" s="9" customFormat="1" ht="42.75" customHeight="1" x14ac:dyDescent="0.3">
      <c r="A234" s="23"/>
      <c r="B234" s="128" t="s">
        <v>294</v>
      </c>
      <c r="C234" s="128"/>
      <c r="D234" s="128"/>
      <c r="E234" s="128"/>
      <c r="F234" s="128"/>
      <c r="G234" s="128"/>
      <c r="H234" s="128"/>
      <c r="I234" s="128"/>
      <c r="J234" s="128"/>
      <c r="K234" s="128"/>
      <c r="L234" s="128"/>
      <c r="M234" s="128"/>
      <c r="N234" s="128"/>
      <c r="O234" s="3"/>
      <c r="P234" s="3"/>
      <c r="Q234" s="3"/>
      <c r="R234" s="3"/>
      <c r="S234" s="3"/>
      <c r="T234" s="3"/>
      <c r="U234" s="3"/>
      <c r="V234" s="3"/>
      <c r="W234" s="3"/>
      <c r="X234" s="3"/>
      <c r="Y234" s="3"/>
      <c r="Z234" s="3"/>
      <c r="AA234" s="3"/>
      <c r="AB234" s="3"/>
      <c r="AC234" s="3"/>
      <c r="AD234" s="3"/>
      <c r="AE234" s="3"/>
      <c r="AF234" s="3"/>
      <c r="AG234" s="3"/>
      <c r="AH234" s="3"/>
      <c r="AI234" s="3"/>
      <c r="AJ234" s="3"/>
      <c r="AK234" s="3"/>
    </row>
    <row r="235" spans="1:38" s="9" customFormat="1" ht="45" customHeight="1" x14ac:dyDescent="0.3">
      <c r="A235" s="23"/>
      <c r="B235" s="128" t="s">
        <v>232</v>
      </c>
      <c r="C235" s="128"/>
      <c r="D235" s="128"/>
      <c r="E235" s="128"/>
      <c r="F235" s="128"/>
      <c r="G235" s="128"/>
      <c r="H235" s="128"/>
      <c r="I235" s="128"/>
      <c r="J235" s="128"/>
      <c r="K235" s="128"/>
      <c r="L235" s="128"/>
      <c r="M235" s="128"/>
      <c r="N235" s="128"/>
      <c r="O235" s="3"/>
      <c r="P235" s="3"/>
      <c r="Q235" s="3"/>
      <c r="R235" s="3"/>
      <c r="S235" s="3"/>
      <c r="T235" s="3"/>
      <c r="U235" s="3"/>
      <c r="V235" s="3"/>
      <c r="W235" s="3"/>
      <c r="X235" s="3"/>
      <c r="Y235" s="3"/>
      <c r="Z235" s="3"/>
      <c r="AA235" s="3"/>
      <c r="AB235" s="3"/>
      <c r="AC235" s="3"/>
      <c r="AD235" s="3"/>
      <c r="AE235" s="3"/>
      <c r="AF235" s="3"/>
      <c r="AG235" s="3"/>
      <c r="AH235" s="3"/>
      <c r="AI235" s="3"/>
      <c r="AJ235" s="3"/>
      <c r="AK235" s="3"/>
    </row>
    <row r="236" spans="1:38" s="9" customFormat="1" ht="45" customHeight="1" x14ac:dyDescent="0.3">
      <c r="A236" s="23"/>
      <c r="B236" s="128" t="s">
        <v>11</v>
      </c>
      <c r="C236" s="128"/>
      <c r="D236" s="128"/>
      <c r="E236" s="128"/>
      <c r="F236" s="128"/>
      <c r="G236" s="128"/>
      <c r="H236" s="128"/>
      <c r="I236" s="128"/>
      <c r="J236" s="128"/>
      <c r="K236" s="128"/>
      <c r="L236" s="128"/>
      <c r="M236" s="128"/>
      <c r="N236" s="128"/>
      <c r="O236" s="3"/>
      <c r="P236" s="3"/>
      <c r="Q236" s="3"/>
      <c r="R236" s="3"/>
      <c r="S236" s="3"/>
      <c r="T236" s="3"/>
      <c r="U236" s="3"/>
      <c r="V236" s="3"/>
      <c r="W236" s="3"/>
      <c r="X236" s="3"/>
      <c r="Y236" s="3"/>
      <c r="Z236" s="3"/>
      <c r="AA236" s="3"/>
      <c r="AB236" s="3"/>
      <c r="AC236" s="3"/>
      <c r="AD236" s="3"/>
      <c r="AE236" s="3"/>
      <c r="AF236" s="3"/>
      <c r="AG236" s="3"/>
      <c r="AH236" s="3"/>
      <c r="AI236" s="3"/>
      <c r="AJ236" s="3"/>
      <c r="AK236" s="3"/>
      <c r="AL236" s="3"/>
    </row>
    <row r="237" spans="1:38" s="9" customFormat="1" ht="36" customHeight="1" x14ac:dyDescent="0.3">
      <c r="A237" s="25" t="s">
        <v>226</v>
      </c>
      <c r="B237" s="26"/>
      <c r="C237" s="26"/>
      <c r="D237" s="26"/>
      <c r="E237" s="26"/>
      <c r="F237" s="26"/>
      <c r="G237" s="26"/>
      <c r="H237" s="26"/>
      <c r="I237" s="26"/>
      <c r="J237" s="26"/>
      <c r="K237" s="26"/>
      <c r="L237" s="26"/>
      <c r="M237" s="26"/>
      <c r="N237" s="26"/>
      <c r="O237" s="3"/>
      <c r="P237" s="3"/>
      <c r="Q237" s="3"/>
      <c r="R237" s="3"/>
      <c r="S237" s="3"/>
      <c r="T237" s="3"/>
      <c r="U237" s="3"/>
      <c r="V237" s="3"/>
      <c r="W237" s="3"/>
      <c r="X237" s="3"/>
      <c r="Y237" s="3"/>
      <c r="Z237" s="3"/>
      <c r="AA237" s="3"/>
      <c r="AB237" s="3"/>
      <c r="AC237" s="3"/>
      <c r="AD237" s="3"/>
      <c r="AE237" s="3"/>
      <c r="AF237" s="3"/>
      <c r="AG237" s="3"/>
      <c r="AH237" s="3"/>
      <c r="AI237" s="3"/>
      <c r="AJ237" s="3"/>
      <c r="AK237" s="3"/>
      <c r="AL237" s="3"/>
    </row>
    <row r="238" spans="1:38" s="9" customFormat="1" ht="78.75" customHeight="1" x14ac:dyDescent="0.3">
      <c r="A238" s="23"/>
      <c r="B238" s="128" t="s">
        <v>289</v>
      </c>
      <c r="C238" s="128"/>
      <c r="D238" s="128"/>
      <c r="E238" s="128"/>
      <c r="F238" s="128"/>
      <c r="G238" s="128"/>
      <c r="H238" s="128"/>
      <c r="I238" s="128"/>
      <c r="J238" s="128"/>
      <c r="K238" s="128"/>
      <c r="L238" s="128"/>
      <c r="M238" s="128"/>
      <c r="N238" s="128"/>
      <c r="O238" s="3"/>
      <c r="P238" s="3"/>
      <c r="Q238" s="3"/>
      <c r="R238" s="3"/>
      <c r="S238" s="3"/>
      <c r="T238" s="3"/>
      <c r="U238" s="3"/>
      <c r="V238" s="3"/>
      <c r="W238" s="3"/>
      <c r="X238" s="3"/>
      <c r="Y238" s="3"/>
      <c r="Z238" s="3"/>
      <c r="AA238" s="3"/>
      <c r="AB238" s="3"/>
      <c r="AC238" s="3"/>
      <c r="AD238" s="3"/>
      <c r="AE238" s="3"/>
      <c r="AF238" s="3"/>
      <c r="AG238" s="3"/>
      <c r="AH238" s="3"/>
      <c r="AI238" s="3"/>
      <c r="AJ238" s="3"/>
      <c r="AK238" s="3"/>
      <c r="AL238" s="3"/>
    </row>
    <row r="239" spans="1:38" s="9" customFormat="1" ht="67.5" customHeight="1" x14ac:dyDescent="0.3">
      <c r="A239" s="23"/>
      <c r="B239" s="128" t="s">
        <v>227</v>
      </c>
      <c r="C239" s="129"/>
      <c r="D239" s="129"/>
      <c r="E239" s="129"/>
      <c r="F239" s="129"/>
      <c r="G239" s="129"/>
      <c r="H239" s="129"/>
      <c r="I239" s="129"/>
      <c r="J239" s="129"/>
      <c r="K239" s="129"/>
      <c r="L239" s="129"/>
      <c r="M239" s="129"/>
      <c r="N239" s="129"/>
      <c r="O239" s="3"/>
      <c r="P239" s="3"/>
      <c r="Q239" s="3"/>
      <c r="R239" s="3"/>
      <c r="S239" s="3"/>
      <c r="T239" s="3"/>
      <c r="U239" s="3"/>
      <c r="V239" s="3"/>
      <c r="W239" s="3"/>
      <c r="X239" s="3"/>
      <c r="Y239" s="3"/>
      <c r="Z239" s="3"/>
      <c r="AA239" s="3"/>
      <c r="AB239" s="3"/>
      <c r="AC239" s="3"/>
      <c r="AD239" s="3"/>
      <c r="AE239" s="3"/>
      <c r="AF239" s="3"/>
      <c r="AG239" s="3"/>
      <c r="AH239" s="3"/>
      <c r="AI239" s="3"/>
      <c r="AJ239" s="3"/>
      <c r="AK239" s="3"/>
      <c r="AL239" s="3"/>
    </row>
    <row r="240" spans="1:38" s="9" customFormat="1" ht="24.75" customHeight="1" x14ac:dyDescent="0.3">
      <c r="A240" s="270" t="s">
        <v>248</v>
      </c>
      <c r="B240" s="271"/>
      <c r="C240" s="271"/>
      <c r="D240" s="271"/>
      <c r="E240" s="272"/>
      <c r="F240" s="270" t="s">
        <v>249</v>
      </c>
      <c r="G240" s="271"/>
      <c r="H240" s="271"/>
      <c r="I240" s="271"/>
      <c r="J240" s="271"/>
      <c r="K240" s="271"/>
      <c r="L240" s="271"/>
      <c r="M240" s="271"/>
      <c r="N240" s="272"/>
      <c r="O240" s="3"/>
      <c r="P240" s="3"/>
      <c r="Q240" s="3"/>
      <c r="R240" s="3"/>
      <c r="S240" s="3"/>
      <c r="T240" s="3"/>
      <c r="U240" s="3"/>
      <c r="V240" s="3"/>
      <c r="W240" s="3"/>
      <c r="X240" s="3"/>
      <c r="Y240" s="3"/>
      <c r="Z240" s="3"/>
      <c r="AA240" s="3"/>
      <c r="AB240" s="3"/>
      <c r="AC240" s="3"/>
      <c r="AD240" s="3"/>
      <c r="AE240" s="3"/>
      <c r="AF240" s="3"/>
      <c r="AG240" s="3"/>
      <c r="AH240" s="3"/>
      <c r="AI240" s="3"/>
      <c r="AJ240" s="3"/>
      <c r="AK240" s="3"/>
      <c r="AL240" s="3"/>
    </row>
    <row r="241" spans="1:38" s="9" customFormat="1" ht="68.25" customHeight="1" x14ac:dyDescent="0.3">
      <c r="A241" s="273"/>
      <c r="B241" s="274"/>
      <c r="C241" s="274"/>
      <c r="D241" s="274"/>
      <c r="E241" s="275"/>
      <c r="F241" s="276"/>
      <c r="G241" s="277"/>
      <c r="H241" s="277"/>
      <c r="I241" s="277"/>
      <c r="J241" s="277"/>
      <c r="K241" s="277"/>
      <c r="L241" s="277"/>
      <c r="M241" s="277"/>
      <c r="N241" s="278"/>
      <c r="O241" s="3"/>
      <c r="P241" s="3"/>
      <c r="Q241" s="3"/>
      <c r="R241" s="3"/>
      <c r="S241" s="3"/>
      <c r="T241" s="3"/>
      <c r="U241" s="3"/>
      <c r="V241" s="3"/>
      <c r="W241" s="3"/>
      <c r="X241" s="3"/>
      <c r="Y241" s="3"/>
      <c r="Z241" s="3"/>
      <c r="AA241" s="3"/>
      <c r="AB241" s="3"/>
      <c r="AC241" s="3"/>
      <c r="AD241" s="3"/>
      <c r="AE241" s="3"/>
      <c r="AF241" s="3"/>
      <c r="AG241" s="3"/>
      <c r="AH241" s="3"/>
      <c r="AI241" s="3"/>
      <c r="AJ241" s="3"/>
      <c r="AK241" s="3"/>
      <c r="AL241" s="3"/>
    </row>
    <row r="242" spans="1:38" s="9" customFormat="1" ht="23.25" customHeight="1" x14ac:dyDescent="0.3">
      <c r="A242" s="23"/>
      <c r="B242" s="13"/>
      <c r="C242" s="13"/>
      <c r="D242" s="13"/>
      <c r="E242" s="13"/>
      <c r="F242" s="13"/>
      <c r="G242" s="24"/>
      <c r="H242" s="24"/>
      <c r="I242" s="24"/>
      <c r="N242" s="24"/>
      <c r="O242" s="3"/>
      <c r="P242" s="3"/>
      <c r="Q242" s="3"/>
      <c r="R242" s="3"/>
      <c r="S242" s="3"/>
      <c r="T242" s="3"/>
      <c r="U242" s="3"/>
      <c r="V242" s="3"/>
      <c r="W242" s="3"/>
      <c r="X242" s="3"/>
      <c r="Y242" s="3"/>
      <c r="Z242" s="3"/>
      <c r="AA242" s="3"/>
      <c r="AB242" s="3"/>
      <c r="AC242" s="3"/>
      <c r="AD242" s="3"/>
      <c r="AE242" s="3"/>
      <c r="AF242" s="3"/>
      <c r="AG242" s="3"/>
      <c r="AH242" s="3"/>
      <c r="AI242" s="3"/>
      <c r="AJ242" s="3"/>
      <c r="AK242" s="3"/>
      <c r="AL242" s="3"/>
    </row>
    <row r="243" spans="1:38" s="9" customFormat="1" ht="23.25" customHeight="1" x14ac:dyDescent="0.3">
      <c r="A243" s="23"/>
      <c r="B243" s="13"/>
      <c r="C243" s="13"/>
      <c r="D243" s="13"/>
      <c r="E243" s="13"/>
      <c r="F243" s="13"/>
      <c r="G243" s="24"/>
      <c r="H243" s="24"/>
      <c r="I243" s="24"/>
      <c r="N243" s="24"/>
      <c r="O243" s="3"/>
      <c r="P243" s="3"/>
      <c r="Q243" s="3"/>
      <c r="R243" s="3"/>
      <c r="S243" s="3"/>
      <c r="T243" s="3"/>
      <c r="U243" s="3"/>
      <c r="V243" s="3"/>
      <c r="W243" s="3"/>
      <c r="X243" s="3"/>
      <c r="Y243" s="3"/>
      <c r="Z243" s="3"/>
      <c r="AA243" s="3"/>
      <c r="AB243" s="3"/>
      <c r="AC243" s="3"/>
      <c r="AD243" s="3"/>
      <c r="AE243" s="3"/>
      <c r="AF243" s="3"/>
      <c r="AG243" s="3"/>
      <c r="AH243" s="3"/>
      <c r="AI243" s="3"/>
      <c r="AJ243" s="3"/>
      <c r="AK243" s="3"/>
      <c r="AL243" s="3"/>
    </row>
  </sheetData>
  <mergeCells count="785">
    <mergeCell ref="B236:N236"/>
    <mergeCell ref="A240:E240"/>
    <mergeCell ref="F240:N240"/>
    <mergeCell ref="A241:E241"/>
    <mergeCell ref="F241:N241"/>
    <mergeCell ref="C217:D217"/>
    <mergeCell ref="C218:D218"/>
    <mergeCell ref="C219:D219"/>
    <mergeCell ref="C220:D220"/>
    <mergeCell ref="C221:D221"/>
    <mergeCell ref="C222:D222"/>
    <mergeCell ref="C223:D223"/>
    <mergeCell ref="C224:D224"/>
    <mergeCell ref="A225:D225"/>
    <mergeCell ref="E221:F221"/>
    <mergeCell ref="E222:F222"/>
    <mergeCell ref="E223:F223"/>
    <mergeCell ref="E224:F224"/>
    <mergeCell ref="E225:F225"/>
    <mergeCell ref="A227:N227"/>
    <mergeCell ref="B228:N228"/>
    <mergeCell ref="C208:D208"/>
    <mergeCell ref="C209:D209"/>
    <mergeCell ref="C210:D210"/>
    <mergeCell ref="C211:D211"/>
    <mergeCell ref="C212:D212"/>
    <mergeCell ref="C213:D213"/>
    <mergeCell ref="C214:D214"/>
    <mergeCell ref="C215:D215"/>
    <mergeCell ref="C216:D216"/>
    <mergeCell ref="C199:D199"/>
    <mergeCell ref="C200:D200"/>
    <mergeCell ref="C201:D201"/>
    <mergeCell ref="C202:D202"/>
    <mergeCell ref="C203:D203"/>
    <mergeCell ref="C204:D204"/>
    <mergeCell ref="C205:D205"/>
    <mergeCell ref="C206:D206"/>
    <mergeCell ref="C207:D207"/>
    <mergeCell ref="C189:D189"/>
    <mergeCell ref="C190:D190"/>
    <mergeCell ref="C191:D191"/>
    <mergeCell ref="C192:D192"/>
    <mergeCell ref="C193:D193"/>
    <mergeCell ref="C194:D194"/>
    <mergeCell ref="C195:D195"/>
    <mergeCell ref="C196:D197"/>
    <mergeCell ref="C198:D198"/>
    <mergeCell ref="C180:D180"/>
    <mergeCell ref="C181:D181"/>
    <mergeCell ref="C182:D182"/>
    <mergeCell ref="C183:D183"/>
    <mergeCell ref="C184:D184"/>
    <mergeCell ref="C185:D185"/>
    <mergeCell ref="C186:D186"/>
    <mergeCell ref="C187:D187"/>
    <mergeCell ref="C188:D188"/>
    <mergeCell ref="C171:D171"/>
    <mergeCell ref="C172:D172"/>
    <mergeCell ref="C173:D173"/>
    <mergeCell ref="C174:D174"/>
    <mergeCell ref="C175:D175"/>
    <mergeCell ref="C176:D176"/>
    <mergeCell ref="C177:D177"/>
    <mergeCell ref="C178:D178"/>
    <mergeCell ref="C179:D179"/>
    <mergeCell ref="C162:D162"/>
    <mergeCell ref="C163:D163"/>
    <mergeCell ref="C164:D164"/>
    <mergeCell ref="C165:D165"/>
    <mergeCell ref="C166:D166"/>
    <mergeCell ref="C167:D167"/>
    <mergeCell ref="C168:D168"/>
    <mergeCell ref="C169:D169"/>
    <mergeCell ref="C170:D170"/>
    <mergeCell ref="C151:D151"/>
    <mergeCell ref="C152:D152"/>
    <mergeCell ref="C153:D153"/>
    <mergeCell ref="C154:D154"/>
    <mergeCell ref="C155:D155"/>
    <mergeCell ref="C156:D156"/>
    <mergeCell ref="C159:D159"/>
    <mergeCell ref="C160:D160"/>
    <mergeCell ref="C161:D161"/>
    <mergeCell ref="C142:D142"/>
    <mergeCell ref="C143:D143"/>
    <mergeCell ref="C144:D144"/>
    <mergeCell ref="C145:D145"/>
    <mergeCell ref="C146:D146"/>
    <mergeCell ref="C147:D147"/>
    <mergeCell ref="C148:D148"/>
    <mergeCell ref="C149:D149"/>
    <mergeCell ref="C150:D150"/>
    <mergeCell ref="C133:D133"/>
    <mergeCell ref="C134:D134"/>
    <mergeCell ref="C135:D135"/>
    <mergeCell ref="C136:D136"/>
    <mergeCell ref="C137:D137"/>
    <mergeCell ref="C138:D138"/>
    <mergeCell ref="C139:D139"/>
    <mergeCell ref="C140:D140"/>
    <mergeCell ref="C141:D141"/>
    <mergeCell ref="C124:D124"/>
    <mergeCell ref="C125:D125"/>
    <mergeCell ref="C126:D126"/>
    <mergeCell ref="C127:D127"/>
    <mergeCell ref="C128:D128"/>
    <mergeCell ref="C129:D129"/>
    <mergeCell ref="C130:D130"/>
    <mergeCell ref="C131:D131"/>
    <mergeCell ref="C132:D132"/>
    <mergeCell ref="C94:D94"/>
    <mergeCell ref="C95:D95"/>
    <mergeCell ref="C96:D96"/>
    <mergeCell ref="C97:D97"/>
    <mergeCell ref="E97:F97"/>
    <mergeCell ref="I95:J95"/>
    <mergeCell ref="I96:J96"/>
    <mergeCell ref="I97:J97"/>
    <mergeCell ref="L95:M95"/>
    <mergeCell ref="L96:M96"/>
    <mergeCell ref="L97:M97"/>
    <mergeCell ref="L94:M94"/>
    <mergeCell ref="I94:J94"/>
    <mergeCell ref="C91:D91"/>
    <mergeCell ref="E91:F91"/>
    <mergeCell ref="I91:J91"/>
    <mergeCell ref="L91:M91"/>
    <mergeCell ref="C92:D92"/>
    <mergeCell ref="E92:F92"/>
    <mergeCell ref="I92:J92"/>
    <mergeCell ref="L92:M92"/>
    <mergeCell ref="C93:D93"/>
    <mergeCell ref="E93:F93"/>
    <mergeCell ref="I93:J93"/>
    <mergeCell ref="L93:M93"/>
    <mergeCell ref="C88:D88"/>
    <mergeCell ref="E88:F88"/>
    <mergeCell ref="I88:J88"/>
    <mergeCell ref="L88:M88"/>
    <mergeCell ref="C89:D89"/>
    <mergeCell ref="E89:F89"/>
    <mergeCell ref="I89:J89"/>
    <mergeCell ref="L89:M89"/>
    <mergeCell ref="C90:D90"/>
    <mergeCell ref="E90:F90"/>
    <mergeCell ref="I90:J90"/>
    <mergeCell ref="L90:M90"/>
    <mergeCell ref="C85:D85"/>
    <mergeCell ref="E85:F85"/>
    <mergeCell ref="I85:J85"/>
    <mergeCell ref="L85:M85"/>
    <mergeCell ref="C86:D86"/>
    <mergeCell ref="E86:F86"/>
    <mergeCell ref="I86:J86"/>
    <mergeCell ref="L86:M86"/>
    <mergeCell ref="C87:D87"/>
    <mergeCell ref="E87:F87"/>
    <mergeCell ref="I87:J87"/>
    <mergeCell ref="L87:M87"/>
    <mergeCell ref="A79:N79"/>
    <mergeCell ref="A80:N80"/>
    <mergeCell ref="A81:N81"/>
    <mergeCell ref="A83:N83"/>
    <mergeCell ref="A84:B84"/>
    <mergeCell ref="C84:D84"/>
    <mergeCell ref="E84:F84"/>
    <mergeCell ref="I84:J84"/>
    <mergeCell ref="L84:M84"/>
    <mergeCell ref="D46:F46"/>
    <mergeCell ref="G46:H46"/>
    <mergeCell ref="I46:K46"/>
    <mergeCell ref="L46:N46"/>
    <mergeCell ref="D47:F47"/>
    <mergeCell ref="E73:F73"/>
    <mergeCell ref="J73:K73"/>
    <mergeCell ref="M73:N73"/>
    <mergeCell ref="A74:N74"/>
    <mergeCell ref="M62:N62"/>
    <mergeCell ref="A63:B63"/>
    <mergeCell ref="E63:F63"/>
    <mergeCell ref="J63:K63"/>
    <mergeCell ref="H55:I55"/>
    <mergeCell ref="M57:N57"/>
    <mergeCell ref="A58:B58"/>
    <mergeCell ref="E58:F58"/>
    <mergeCell ref="J58:K58"/>
    <mergeCell ref="M58:N58"/>
    <mergeCell ref="A59:N59"/>
    <mergeCell ref="A60:N60"/>
    <mergeCell ref="J68:K68"/>
    <mergeCell ref="M68:N68"/>
    <mergeCell ref="A69:N69"/>
    <mergeCell ref="L30:N30"/>
    <mergeCell ref="D28:F28"/>
    <mergeCell ref="G28:H28"/>
    <mergeCell ref="I28:K28"/>
    <mergeCell ref="G41:H41"/>
    <mergeCell ref="I41:K41"/>
    <mergeCell ref="L41:N41"/>
    <mergeCell ref="D31:F31"/>
    <mergeCell ref="G31:H31"/>
    <mergeCell ref="I31:K31"/>
    <mergeCell ref="L31:N31"/>
    <mergeCell ref="D32:F32"/>
    <mergeCell ref="G32:H32"/>
    <mergeCell ref="I32:K32"/>
    <mergeCell ref="L32:N32"/>
    <mergeCell ref="D34:F34"/>
    <mergeCell ref="G34:H34"/>
    <mergeCell ref="I34:K34"/>
    <mergeCell ref="L34:N34"/>
    <mergeCell ref="D35:F35"/>
    <mergeCell ref="G35:H35"/>
    <mergeCell ref="I35:K35"/>
    <mergeCell ref="L35:N35"/>
    <mergeCell ref="D36:F36"/>
    <mergeCell ref="J19:N19"/>
    <mergeCell ref="A22:G22"/>
    <mergeCell ref="H22:J22"/>
    <mergeCell ref="K22:N22"/>
    <mergeCell ref="A24:N24"/>
    <mergeCell ref="A25:N25"/>
    <mergeCell ref="A27:N27"/>
    <mergeCell ref="L28:N28"/>
    <mergeCell ref="D29:F29"/>
    <mergeCell ref="G29:H29"/>
    <mergeCell ref="I29:K29"/>
    <mergeCell ref="L29:N29"/>
    <mergeCell ref="A28:C28"/>
    <mergeCell ref="A29:C29"/>
    <mergeCell ref="E100:F100"/>
    <mergeCell ref="E101:F101"/>
    <mergeCell ref="E102:F102"/>
    <mergeCell ref="E103:F103"/>
    <mergeCell ref="E104:F104"/>
    <mergeCell ref="E105:F105"/>
    <mergeCell ref="E106:F106"/>
    <mergeCell ref="E94:F94"/>
    <mergeCell ref="E95:F95"/>
    <mergeCell ref="E96:F96"/>
    <mergeCell ref="E98:F98"/>
    <mergeCell ref="A70:N70"/>
    <mergeCell ref="A71:N71"/>
    <mergeCell ref="A72:H72"/>
    <mergeCell ref="M72:N72"/>
    <mergeCell ref="A73:B73"/>
    <mergeCell ref="M63:N63"/>
    <mergeCell ref="A64:N64"/>
    <mergeCell ref="A65:N65"/>
    <mergeCell ref="A66:N66"/>
    <mergeCell ref="A67:H67"/>
    <mergeCell ref="M67:N67"/>
    <mergeCell ref="E132:F132"/>
    <mergeCell ref="E133:F133"/>
    <mergeCell ref="E134:F134"/>
    <mergeCell ref="E135:F135"/>
    <mergeCell ref="E136:F136"/>
    <mergeCell ref="E137:F137"/>
    <mergeCell ref="E138:F138"/>
    <mergeCell ref="A62:H62"/>
    <mergeCell ref="A57:H57"/>
    <mergeCell ref="A68:B68"/>
    <mergeCell ref="E68:F68"/>
    <mergeCell ref="E127:F127"/>
    <mergeCell ref="E128:F128"/>
    <mergeCell ref="E129:F129"/>
    <mergeCell ref="E99:F99"/>
    <mergeCell ref="E107:F107"/>
    <mergeCell ref="A75:N75"/>
    <mergeCell ref="A76:N76"/>
    <mergeCell ref="A77:H77"/>
    <mergeCell ref="M77:N77"/>
    <mergeCell ref="A78:B78"/>
    <mergeCell ref="D78:G78"/>
    <mergeCell ref="J78:K78"/>
    <mergeCell ref="M78:N78"/>
    <mergeCell ref="E148:F148"/>
    <mergeCell ref="E108:F108"/>
    <mergeCell ref="E109:F109"/>
    <mergeCell ref="E110:F110"/>
    <mergeCell ref="E111:F111"/>
    <mergeCell ref="E112:F112"/>
    <mergeCell ref="E113:F113"/>
    <mergeCell ref="E114:F114"/>
    <mergeCell ref="E115:F115"/>
    <mergeCell ref="E116:F116"/>
    <mergeCell ref="E125:F125"/>
    <mergeCell ref="E126:F126"/>
    <mergeCell ref="E145:F145"/>
    <mergeCell ref="E139:F139"/>
    <mergeCell ref="E140:F140"/>
    <mergeCell ref="E141:F141"/>
    <mergeCell ref="E142:F142"/>
    <mergeCell ref="E143:F143"/>
    <mergeCell ref="E144:F144"/>
    <mergeCell ref="E117:F117"/>
    <mergeCell ref="E146:F146"/>
    <mergeCell ref="E147:F147"/>
    <mergeCell ref="E130:F130"/>
    <mergeCell ref="E131:F131"/>
    <mergeCell ref="A4:N4"/>
    <mergeCell ref="A14:N14"/>
    <mergeCell ref="A61:N61"/>
    <mergeCell ref="A12:C12"/>
    <mergeCell ref="A10:C10"/>
    <mergeCell ref="K6:N6"/>
    <mergeCell ref="K8:N8"/>
    <mergeCell ref="K10:N10"/>
    <mergeCell ref="K12:N12"/>
    <mergeCell ref="H6:J6"/>
    <mergeCell ref="A6:G6"/>
    <mergeCell ref="H8:J8"/>
    <mergeCell ref="A8:G8"/>
    <mergeCell ref="D10:G10"/>
    <mergeCell ref="H10:J10"/>
    <mergeCell ref="D12:G12"/>
    <mergeCell ref="H12:J12"/>
    <mergeCell ref="L47:N47"/>
    <mergeCell ref="A54:N54"/>
    <mergeCell ref="G37:H37"/>
    <mergeCell ref="I37:K37"/>
    <mergeCell ref="L37:N37"/>
    <mergeCell ref="D38:F38"/>
    <mergeCell ref="G38:H38"/>
    <mergeCell ref="C98:D98"/>
    <mergeCell ref="C99:D99"/>
    <mergeCell ref="C100:D100"/>
    <mergeCell ref="C101:D101"/>
    <mergeCell ref="C102:D102"/>
    <mergeCell ref="C103:D103"/>
    <mergeCell ref="C104:D104"/>
    <mergeCell ref="C105:D105"/>
    <mergeCell ref="C106:D106"/>
    <mergeCell ref="C107:D107"/>
    <mergeCell ref="E118:F118"/>
    <mergeCell ref="E119:F119"/>
    <mergeCell ref="E120:F120"/>
    <mergeCell ref="E121:F121"/>
    <mergeCell ref="E122:F122"/>
    <mergeCell ref="E123:F123"/>
    <mergeCell ref="E124:F124"/>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E150:F150"/>
    <mergeCell ref="E151:F151"/>
    <mergeCell ref="E152:F152"/>
    <mergeCell ref="E153:F153"/>
    <mergeCell ref="E154:F154"/>
    <mergeCell ref="E155:F155"/>
    <mergeCell ref="E156:F156"/>
    <mergeCell ref="E157:F157"/>
    <mergeCell ref="E149:F149"/>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I98:J98"/>
    <mergeCell ref="I99:J99"/>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I206:J206"/>
    <mergeCell ref="I207:J207"/>
    <mergeCell ref="I208:J208"/>
    <mergeCell ref="I209:J209"/>
    <mergeCell ref="I210:J210"/>
    <mergeCell ref="I211:J211"/>
    <mergeCell ref="I212:J212"/>
    <mergeCell ref="I213:J213"/>
    <mergeCell ref="I214:J214"/>
    <mergeCell ref="I215:J215"/>
    <mergeCell ref="I216:J216"/>
    <mergeCell ref="I217:J217"/>
    <mergeCell ref="I218:J218"/>
    <mergeCell ref="I219:J219"/>
    <mergeCell ref="I220:J220"/>
    <mergeCell ref="I221:J221"/>
    <mergeCell ref="I222:J222"/>
    <mergeCell ref="I223:J223"/>
    <mergeCell ref="L98:M98"/>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2:M112"/>
    <mergeCell ref="L113:M113"/>
    <mergeCell ref="L114:M114"/>
    <mergeCell ref="L115:M115"/>
    <mergeCell ref="L116:M116"/>
    <mergeCell ref="L117:M117"/>
    <mergeCell ref="L118:M118"/>
    <mergeCell ref="L119:M119"/>
    <mergeCell ref="L120:M120"/>
    <mergeCell ref="L121:M121"/>
    <mergeCell ref="L122:M122"/>
    <mergeCell ref="L123:M123"/>
    <mergeCell ref="L124:M124"/>
    <mergeCell ref="L125:M125"/>
    <mergeCell ref="L126:M126"/>
    <mergeCell ref="L127:M127"/>
    <mergeCell ref="L128:M128"/>
    <mergeCell ref="L129:M129"/>
    <mergeCell ref="L130:M130"/>
    <mergeCell ref="L131:M131"/>
    <mergeCell ref="L132:M132"/>
    <mergeCell ref="L133:M133"/>
    <mergeCell ref="L134:M134"/>
    <mergeCell ref="L135:M135"/>
    <mergeCell ref="L136:M136"/>
    <mergeCell ref="L137:M137"/>
    <mergeCell ref="L138:M138"/>
    <mergeCell ref="L139:M139"/>
    <mergeCell ref="L140:M140"/>
    <mergeCell ref="L141:M141"/>
    <mergeCell ref="L142:M142"/>
    <mergeCell ref="L143:M143"/>
    <mergeCell ref="L144:M144"/>
    <mergeCell ref="L145:M145"/>
    <mergeCell ref="L146:M146"/>
    <mergeCell ref="L147:M147"/>
    <mergeCell ref="L148:M148"/>
    <mergeCell ref="L149:M149"/>
    <mergeCell ref="L150:M150"/>
    <mergeCell ref="L151:M151"/>
    <mergeCell ref="L152:M152"/>
    <mergeCell ref="L153:M153"/>
    <mergeCell ref="L154:M154"/>
    <mergeCell ref="L155:M155"/>
    <mergeCell ref="L156:M156"/>
    <mergeCell ref="L157:M157"/>
    <mergeCell ref="L158:M158"/>
    <mergeCell ref="L159:M159"/>
    <mergeCell ref="L160:M160"/>
    <mergeCell ref="L161:M161"/>
    <mergeCell ref="L162:M162"/>
    <mergeCell ref="L163:M163"/>
    <mergeCell ref="L164:M164"/>
    <mergeCell ref="L165:M165"/>
    <mergeCell ref="L166:M166"/>
    <mergeCell ref="L167:M167"/>
    <mergeCell ref="L168:M168"/>
    <mergeCell ref="L169:M169"/>
    <mergeCell ref="L170:M170"/>
    <mergeCell ref="L171:M171"/>
    <mergeCell ref="L172:M172"/>
    <mergeCell ref="L173:M173"/>
    <mergeCell ref="L174:M174"/>
    <mergeCell ref="L175:M175"/>
    <mergeCell ref="L176:M176"/>
    <mergeCell ref="L177:M177"/>
    <mergeCell ref="L178:M178"/>
    <mergeCell ref="L179:M179"/>
    <mergeCell ref="L180:M180"/>
    <mergeCell ref="L181:M181"/>
    <mergeCell ref="L182:M182"/>
    <mergeCell ref="L183:M183"/>
    <mergeCell ref="L184:M184"/>
    <mergeCell ref="L185:M185"/>
    <mergeCell ref="L186:M186"/>
    <mergeCell ref="L187:M187"/>
    <mergeCell ref="L188:M188"/>
    <mergeCell ref="L189:M189"/>
    <mergeCell ref="L190:M190"/>
    <mergeCell ref="L191:M191"/>
    <mergeCell ref="L192:M192"/>
    <mergeCell ref="L193:M193"/>
    <mergeCell ref="L194:M194"/>
    <mergeCell ref="L195:M195"/>
    <mergeCell ref="L196:M196"/>
    <mergeCell ref="L207:M207"/>
    <mergeCell ref="L208:M208"/>
    <mergeCell ref="L209:M209"/>
    <mergeCell ref="L210:M210"/>
    <mergeCell ref="L211:M211"/>
    <mergeCell ref="L212:M212"/>
    <mergeCell ref="L213:M213"/>
    <mergeCell ref="L214:M214"/>
    <mergeCell ref="L197:M197"/>
    <mergeCell ref="L198:M198"/>
    <mergeCell ref="L199:M199"/>
    <mergeCell ref="L200:M200"/>
    <mergeCell ref="L201:M201"/>
    <mergeCell ref="L202:M202"/>
    <mergeCell ref="L203:M203"/>
    <mergeCell ref="L204:M204"/>
    <mergeCell ref="L205:M205"/>
    <mergeCell ref="A2:M2"/>
    <mergeCell ref="B230:N230"/>
    <mergeCell ref="B231:N231"/>
    <mergeCell ref="B232:N232"/>
    <mergeCell ref="B233:N233"/>
    <mergeCell ref="B234:N234"/>
    <mergeCell ref="B235:N235"/>
    <mergeCell ref="B238:N238"/>
    <mergeCell ref="B239:N239"/>
    <mergeCell ref="L224:M224"/>
    <mergeCell ref="L225:M225"/>
    <mergeCell ref="L220:M220"/>
    <mergeCell ref="L221:M221"/>
    <mergeCell ref="L222:M222"/>
    <mergeCell ref="L223:M223"/>
    <mergeCell ref="B229:N229"/>
    <mergeCell ref="I224:J224"/>
    <mergeCell ref="I225:J225"/>
    <mergeCell ref="L215:M215"/>
    <mergeCell ref="L216:M216"/>
    <mergeCell ref="L217:M217"/>
    <mergeCell ref="L218:M218"/>
    <mergeCell ref="L219:M219"/>
    <mergeCell ref="L206:M206"/>
    <mergeCell ref="A17:C17"/>
    <mergeCell ref="D17:E17"/>
    <mergeCell ref="F17:H17"/>
    <mergeCell ref="I17:J17"/>
    <mergeCell ref="K17:N17"/>
    <mergeCell ref="A18:C18"/>
    <mergeCell ref="D18:E18"/>
    <mergeCell ref="F18:H18"/>
    <mergeCell ref="I18:J18"/>
    <mergeCell ref="K18:N18"/>
    <mergeCell ref="A30:C30"/>
    <mergeCell ref="A31:C31"/>
    <mergeCell ref="A32:C32"/>
    <mergeCell ref="A33:C33"/>
    <mergeCell ref="D33:F33"/>
    <mergeCell ref="G33:H33"/>
    <mergeCell ref="I33:K33"/>
    <mergeCell ref="D30:F30"/>
    <mergeCell ref="G30:H30"/>
    <mergeCell ref="I30:K30"/>
    <mergeCell ref="L33:N33"/>
    <mergeCell ref="A34:C34"/>
    <mergeCell ref="A35:C35"/>
    <mergeCell ref="A36:C36"/>
    <mergeCell ref="A37:B37"/>
    <mergeCell ref="A38:B38"/>
    <mergeCell ref="A39:B39"/>
    <mergeCell ref="I39:K39"/>
    <mergeCell ref="L39:N39"/>
    <mergeCell ref="I38:K38"/>
    <mergeCell ref="L38:N38"/>
    <mergeCell ref="D39:F39"/>
    <mergeCell ref="G39:H39"/>
    <mergeCell ref="G36:H36"/>
    <mergeCell ref="I36:K36"/>
    <mergeCell ref="L36:N36"/>
    <mergeCell ref="D37:F37"/>
    <mergeCell ref="A40:B40"/>
    <mergeCell ref="D40:F40"/>
    <mergeCell ref="G40:H40"/>
    <mergeCell ref="I40:K40"/>
    <mergeCell ref="L40:N40"/>
    <mergeCell ref="A41:B41"/>
    <mergeCell ref="D41:F41"/>
    <mergeCell ref="A42:B42"/>
    <mergeCell ref="D42:F42"/>
    <mergeCell ref="G42:H42"/>
    <mergeCell ref="I42:K42"/>
    <mergeCell ref="L42:N42"/>
    <mergeCell ref="A43:B43"/>
    <mergeCell ref="D43:F43"/>
    <mergeCell ref="G43:H43"/>
    <mergeCell ref="I43:K43"/>
    <mergeCell ref="L43:N43"/>
    <mergeCell ref="A47:B47"/>
    <mergeCell ref="G47:H47"/>
    <mergeCell ref="I47:K47"/>
    <mergeCell ref="A48:B48"/>
    <mergeCell ref="D48:F48"/>
    <mergeCell ref="G48:H48"/>
    <mergeCell ref="A44:B44"/>
    <mergeCell ref="A45:B45"/>
    <mergeCell ref="A46:B46"/>
    <mergeCell ref="I48:K48"/>
    <mergeCell ref="L48:N48"/>
    <mergeCell ref="D44:F44"/>
    <mergeCell ref="G44:H44"/>
    <mergeCell ref="I44:K44"/>
    <mergeCell ref="L44:N44"/>
    <mergeCell ref="D45:F45"/>
    <mergeCell ref="G45:H45"/>
    <mergeCell ref="I45:K45"/>
    <mergeCell ref="L45:N45"/>
    <mergeCell ref="A51:C51"/>
    <mergeCell ref="D51:F51"/>
    <mergeCell ref="G51:H51"/>
    <mergeCell ref="I51:K51"/>
    <mergeCell ref="L51:N51"/>
    <mergeCell ref="A52:N52"/>
    <mergeCell ref="A49:B49"/>
    <mergeCell ref="D49:F49"/>
    <mergeCell ref="G49:H49"/>
    <mergeCell ref="I49:K49"/>
    <mergeCell ref="L49:N49"/>
    <mergeCell ref="A50:C50"/>
    <mergeCell ref="D50:F50"/>
    <mergeCell ref="G50:H50"/>
    <mergeCell ref="I50:K50"/>
    <mergeCell ref="L50:N50"/>
  </mergeCells>
  <conditionalFormatting sqref="D29:F29">
    <cfRule type="expression" priority="3">
      <formula>IF($D$26=" ",0,D29)</formula>
    </cfRule>
  </conditionalFormatting>
  <conditionalFormatting sqref="D50:F50">
    <cfRule type="expression" dxfId="1" priority="2">
      <formula>$D$51&lt;(0.05*$D$52)</formula>
    </cfRule>
  </conditionalFormatting>
  <conditionalFormatting sqref="L50:N50">
    <cfRule type="expression" dxfId="0" priority="1">
      <formula>$D$51&lt;(0.05*$D$52)</formula>
    </cfRule>
  </conditionalFormatting>
  <dataValidations count="17">
    <dataValidation type="list" allowBlank="1" showInputMessage="1" showErrorMessage="1" sqref="K12 K10:M10 C73 C78 C58 C63 C68 A18:C18 F18:H18">
      <formula1>"[Selecione],Sim,Não"</formula1>
    </dataValidation>
    <dataValidation type="list" allowBlank="1" showInputMessage="1" showErrorMessage="1" sqref="H8:J8">
      <formula1>"[Selecione],Longa-metragem,Média-metragem,Curta-metragem,Obra seriada,Telefilme"</formula1>
    </dataValidation>
    <dataValidation type="list" allowBlank="1" showInputMessage="1" showErrorMessage="1" sqref="A12:F12">
      <formula1>"[Selecione],Película 35mm,Película 16mm,Película (outras),Digital 720,Digital 1080,Digital 2K,Digital 4K ou superior"</formula1>
    </dataValidation>
    <dataValidation type="list" allowBlank="1" showInputMessage="1" showErrorMessage="1" sqref="H12">
      <formula1>"[Selecione],Salas de Exibição,TV Aberta,TV Paga,Vídeo Doméstico"</formula1>
    </dataValidation>
    <dataValidation type="custom" errorStyle="warning" showInputMessage="1" showErrorMessage="1" errorTitle="Contrapartida insuficiente" error="O orçamento deve apresentar uma contrapartida do produtor de, no mínimo, 5% do valor total._x000a__x000a_O valor solicitado como contrapartida não pode ser inferior ao valor já executado._x000a__x000a_" promptTitle="Mínimo de Contrapartida" prompt="O orçamento deve apresentar uma contrapartida do produtor de, no mínimo, 5% do valor total._x000a__x000a_Projetos que tenham a Lei Rouanet como única fonte de financiamento não têm contrapartida mínima obrigatória._x000a_" sqref="L50:N50">
      <formula1>IF(AND(L50&gt;(0.05*L51),L50&gt;=J50,L50&gt;=H50),TRUE,FALSE)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2:N32">
      <formula1>IF(AND(L32&gt;=J32,L32&gt;=H32,L31+L32&lt;=3000000),TRUE,FALSE)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3º e 3º-A da Lei nº8685/93 não pode ultrapassar R$ 3.000.000,00 por obra." promptTitle="Limite de Solicitação" prompt="A soma dos valores aprovados para os Arts. 3º e 3º-A da Lei nº 8685/93 não pode ultrapassar R$ 3.000.000,00 por obra._x000a_" sqref="L31:N31">
      <formula1>IF(AND(L31&gt;=J31,L31&gt;=H31,L31+L32&lt;=3000000),TRUE,FALSE)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_x000a_" sqref="L30:N30">
      <formula1>IF(AND(L30&gt;=J30,L30&gt;=H30,L29+L30&lt;=4000000),TRUE,FALSE)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L29:N29">
      <formula1>IF(AND(L29&gt;=J29,L29&gt;=H29,L29+L30&lt;=4000000),TRUE,FALSE)</formula1>
    </dataValidation>
    <dataValidation type="custom" showInputMessage="1" showErrorMessage="1" errorTitle="Limite de solicitação" error="O valor solicitado para a fonte de financiamento não poder ser inferior ao valor já captado._x000a__x000a_No caso de uso de FUNCINES, o valor total de mecanismos federais de apoio não pode ser superior a R$ 7.000.000,00._x000a_" promptTitle="Limite de solicitação" prompt="No caso de uso de FUNCINES, o valor total de mecanismos federais de apoio não pode ser superior a R$ 7.000.000,00." sqref="L36:N36">
      <formula1>IF(AND(L36&gt;=J36,L36&gt;=H36,SUM(L29:N36)&lt;=7000000),TRUE,FALSE)</formula1>
    </dataValidation>
    <dataValidation type="custom" showErrorMessage="1" errorTitle="Limite de solicitação" error="O valor solicitado para a fonte de financiamento não poder ser inferior ao valor já captado." promptTitle="Limite de solicitação" prompt="O valor solicitado para a fonte de financiamento não poder ser inferior ao valor já captado." sqref="L37:N49 L33:N35">
      <formula1>IF(AND(L33&gt;=J33,L33&gt;=H33),TRUE,FALSE)</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D50:F50">
      <formula1>IF(D50&gt;(0.05*D51),TRUE,FALSE)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D36:F36">
      <formula1>IF(SUM(D28:F36)&lt;=7000000,TRUE,FALSE)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30:F30">
      <formula1>IF((D30+D29&lt;=4000000),TRUE,FALSE)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D29:F29">
      <formula1>IF(D29+D30&lt;=4000000,TRUE,FALSE)</formula1>
    </dataValidation>
    <dataValidation type="custom" allowBlank="1" showInputMessage="1" showErrorMessage="1" error="A Data de Fim da etapa tem que ser posterior à sua Data de Início." sqref="H58 H63 H68 H73">
      <formula1>IF((H58&gt;E58),TRUE,FALSE)</formula1>
    </dataValidation>
    <dataValidation type="custom" showInputMessage="1" showErrorMessage="1" error="O valor solicitado não pode ser inferior ao valor já executado." sqref="N87 N89 N92:N94 N96 N98 N100 N102 N104 N107 N109 N111 N113 N115 N117 N119 N121 N123 N125 N127 N129 N131 N133 N135 N137 N140 N142 N144 N146 N148 N150 N152 N154 N156 N158 N160 N162 N164 N166 N169 N171 N173 N175 N177 N179 N181 N183 N185 N187 N189 N192 N196 N198 N200 N202 N204 N206 N208 N210 N212 N214 N216 N218 N220 N223:N224">
      <formula1>IF((N87&lt;=L87),TRUE,FALSE)</formula1>
    </dataValidation>
  </dataValidations>
  <printOptions horizontalCentered="1"/>
  <pageMargins left="0.51181102362204722" right="0.51181102362204722" top="0.19685039370078741" bottom="0.19685039370078741" header="0.31496062992125984" footer="0.31496062992125984"/>
  <pageSetup paperSize="9" scale="42" fitToHeight="0" orientation="portrait" r:id="rId1"/>
  <rowBreaks count="3" manualBreakCount="3">
    <brk id="53" max="14" man="1"/>
    <brk id="104" max="14" man="1"/>
    <brk id="193" max="13"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Redimensionamento animação</vt:lpstr>
      <vt:lpstr>'Redimensionamento animação'!Area_de_impressao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Clarice Saadi Murtinho</cp:lastModifiedBy>
  <cp:revision>1</cp:revision>
  <cp:lastPrinted>2016-01-18T15:33:08Z</cp:lastPrinted>
  <dcterms:created xsi:type="dcterms:W3CDTF">2008-08-29T14:23:31Z</dcterms:created>
  <dcterms:modified xsi:type="dcterms:W3CDTF">2016-04-18T18:10:44Z</dcterms:modified>
</cp:coreProperties>
</file>